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preynolds\OneDrive - SMA Solar Technology AG\Dokumente\"/>
    </mc:Choice>
  </mc:AlternateContent>
  <xr:revisionPtr revIDLastSave="24" documentId="8_{189D06C4-BB02-4D0F-9878-7C7AB3D1BAE6}" xr6:coauthVersionLast="44" xr6:coauthVersionMax="44" xr10:uidLastSave="{77D491C9-219F-40FE-AA07-213A9CA98BE3}"/>
  <workbookProtection workbookPassword="94F9" lockStructure="1"/>
  <bookViews>
    <workbookView xWindow="-108" yWindow="-108" windowWidth="23256" windowHeight="12576" tabRatio="713" activeTab="3" xr2:uid="{00000000-000D-0000-FFFF-FFFF00000000}"/>
  </bookViews>
  <sheets>
    <sheet name="Disclaimer" sheetId="14" r:id="rId1"/>
    <sheet name="Instructions" sheetId="15" r:id="rId2"/>
    <sheet name="SB 3.0-3.8 US-40 QDR" sheetId="16" r:id="rId3"/>
    <sheet name="SB 5.0-6.0-7.0-7.7 US-40 QDR" sheetId="5" r:id="rId4"/>
    <sheet name="Data" sheetId="2" state="hidden" r:id="rId5"/>
    <sheet name="Calc" sheetId="3" state="hidden" r:id="rId6"/>
  </sheets>
  <definedNames>
    <definedName name="doc_version">Disclaimer!$B$11</definedName>
    <definedName name="max_string" localSheetId="2">'SB 3.0-3.8 US-40 QDR'!$G$7</definedName>
    <definedName name="max_string">'SB 5.0-6.0-7.0-7.7 US-40 QDR'!$G$7</definedName>
    <definedName name="min_string" localSheetId="2">'SB 3.0-3.8 US-40 QDR'!$G$6</definedName>
    <definedName name="min_string">'SB 5.0-6.0-7.0-7.7 US-40 QDR'!$G$6</definedName>
    <definedName name="null_value" localSheetId="2">'SB 3.0-3.8 US-40 QDR'!$AC$13</definedName>
    <definedName name="null_value">'SB 5.0-6.0-7.0-7.7 US-40 QDR'!$AC$13</definedName>
    <definedName name="_xlnm.Print_Area" localSheetId="2">'SB 3.0-3.8 US-40 QDR'!$B$2:$AA$509</definedName>
    <definedName name="_xlnm.Print_Area" localSheetId="3">'SB 5.0-6.0-7.0-7.7 US-40 QDR'!$B$2:$AA$878</definedName>
    <definedName name="_xlnm.Print_Titles" localSheetId="1">Instructions!$1:$4</definedName>
    <definedName name="_xlnm.Print_Titles" localSheetId="2">'SB 3.0-3.8 US-40 QDR'!$2:$13</definedName>
    <definedName name="_xlnm.Print_Titles" localSheetId="3">'SB 5.0-6.0-7.0-7.7 US-40 QDR'!$2:$13</definedName>
    <definedName name="SolarABCs" localSheetId="2">'SB 3.0-3.8 US-40 QDR'!$AD$1</definedName>
    <definedName name="SolarABCs">'SB 5.0-6.0-7.0-7.7 US-40 QDR'!$AD$1</definedName>
    <definedName name="TC_VOC">Calc!$C$37:$C$77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443" i="16" l="1"/>
  <c r="AR444" i="16" s="1"/>
  <c r="AR445" i="16" s="1"/>
  <c r="AR446" i="16" s="1"/>
  <c r="AR447" i="16" s="1"/>
  <c r="AR448" i="16" s="1"/>
  <c r="AR449" i="16" s="1"/>
  <c r="AR450" i="16" s="1"/>
  <c r="AR451" i="16" s="1"/>
  <c r="AR452" i="16" s="1"/>
  <c r="AR453" i="16" s="1"/>
  <c r="AR454" i="16" s="1"/>
  <c r="AR455" i="16" s="1"/>
  <c r="AR456" i="16" s="1"/>
  <c r="AR457" i="16" s="1"/>
  <c r="AR458" i="16" s="1"/>
  <c r="AR459" i="16" s="1"/>
  <c r="AR460" i="16" s="1"/>
  <c r="AR461" i="16" s="1"/>
  <c r="AR462" i="16" s="1"/>
  <c r="AR464" i="16"/>
  <c r="AR465" i="16" s="1"/>
  <c r="AR466" i="16" s="1"/>
  <c r="AR467" i="16" s="1"/>
  <c r="AR468" i="16" s="1"/>
  <c r="AR469" i="16" s="1"/>
  <c r="AR470" i="16" s="1"/>
  <c r="AR471" i="16" s="1"/>
  <c r="AR472" i="16" s="1"/>
  <c r="AR473" i="16" s="1"/>
  <c r="AR474" i="16" s="1"/>
  <c r="AR475" i="16" s="1"/>
  <c r="AR476" i="16" s="1"/>
  <c r="AR477" i="16" s="1"/>
  <c r="AR478" i="16" s="1"/>
  <c r="AR479" i="16" s="1"/>
  <c r="AR480" i="16" s="1"/>
  <c r="AR481" i="16" s="1"/>
  <c r="AR482" i="16" s="1"/>
  <c r="AR483" i="16" s="1"/>
  <c r="AR484" i="16" s="1"/>
  <c r="AR485" i="16" s="1"/>
  <c r="V12" i="16"/>
  <c r="P12" i="16"/>
  <c r="AR486" i="16"/>
  <c r="AR487" i="16" s="1"/>
  <c r="AR488" i="16" s="1"/>
  <c r="AR489" i="16" s="1"/>
  <c r="AR490" i="16" s="1"/>
  <c r="AR491" i="16" s="1"/>
  <c r="AR492" i="16" s="1"/>
  <c r="AR493" i="16" s="1"/>
  <c r="AR494" i="16" s="1"/>
  <c r="AR495" i="16" s="1"/>
  <c r="AR496" i="16" s="1"/>
  <c r="AR497" i="16" s="1"/>
  <c r="AR498" i="16" s="1"/>
  <c r="AR499" i="16" s="1"/>
  <c r="AR500" i="16" s="1"/>
  <c r="AR501" i="16" s="1"/>
  <c r="AR502" i="16" s="1"/>
  <c r="AR503" i="16" s="1"/>
  <c r="AR504" i="16" s="1"/>
  <c r="AR505" i="16" s="1"/>
  <c r="AR506" i="16" s="1"/>
  <c r="AR507" i="16" s="1"/>
  <c r="AR508" i="16" s="1"/>
  <c r="AR509" i="16" s="1"/>
  <c r="AR422" i="16"/>
  <c r="AR423" i="16" s="1"/>
  <c r="AR424" i="16" s="1"/>
  <c r="AR425" i="16" s="1"/>
  <c r="AR426" i="16" s="1"/>
  <c r="AR427" i="16" s="1"/>
  <c r="AR428" i="16" s="1"/>
  <c r="AR429" i="16" s="1"/>
  <c r="AR430" i="16" s="1"/>
  <c r="AR431" i="16" s="1"/>
  <c r="AR432" i="16" s="1"/>
  <c r="AR433" i="16" s="1"/>
  <c r="AR434" i="16" s="1"/>
  <c r="AR435" i="16" s="1"/>
  <c r="AR436" i="16" s="1"/>
  <c r="AR437" i="16" s="1"/>
  <c r="AR438" i="16" s="1"/>
  <c r="AR439" i="16" s="1"/>
  <c r="AR440" i="16" s="1"/>
  <c r="AR441" i="16" s="1"/>
  <c r="AR401" i="16"/>
  <c r="AR402" i="16" s="1"/>
  <c r="AR403" i="16" s="1"/>
  <c r="AR404" i="16" s="1"/>
  <c r="AR405" i="16" s="1"/>
  <c r="AR406" i="16" s="1"/>
  <c r="AR407" i="16" s="1"/>
  <c r="AR408" i="16" s="1"/>
  <c r="AR409" i="16" s="1"/>
  <c r="AR410" i="16" s="1"/>
  <c r="AR411" i="16" s="1"/>
  <c r="AR412" i="16" s="1"/>
  <c r="AR413" i="16" s="1"/>
  <c r="AR414" i="16" s="1"/>
  <c r="AR415" i="16" s="1"/>
  <c r="AR416" i="16" s="1"/>
  <c r="AR417" i="16" s="1"/>
  <c r="AR418" i="16" s="1"/>
  <c r="AR419" i="16" s="1"/>
  <c r="AR420" i="16" s="1"/>
  <c r="AR382" i="16"/>
  <c r="AR383" i="16" s="1"/>
  <c r="AR384" i="16" s="1"/>
  <c r="AR385" i="16" s="1"/>
  <c r="AR386" i="16" s="1"/>
  <c r="AR387" i="16" s="1"/>
  <c r="AR388" i="16" s="1"/>
  <c r="AR389" i="16" s="1"/>
  <c r="AR390" i="16" s="1"/>
  <c r="AR391" i="16" s="1"/>
  <c r="AR392" i="16" s="1"/>
  <c r="AR393" i="16" s="1"/>
  <c r="AR394" i="16" s="1"/>
  <c r="AR395" i="16" s="1"/>
  <c r="AR396" i="16" s="1"/>
  <c r="AR397" i="16" s="1"/>
  <c r="AR398" i="16" s="1"/>
  <c r="AR399" i="16" s="1"/>
  <c r="AR363" i="16"/>
  <c r="AR364" i="16" s="1"/>
  <c r="AR365" i="16" s="1"/>
  <c r="AR366" i="16" s="1"/>
  <c r="AR367" i="16" s="1"/>
  <c r="AR368" i="16" s="1"/>
  <c r="AR369" i="16" s="1"/>
  <c r="AR370" i="16" s="1"/>
  <c r="AR371" i="16" s="1"/>
  <c r="AR372" i="16" s="1"/>
  <c r="AR373" i="16" s="1"/>
  <c r="AR374" i="16" s="1"/>
  <c r="AR375" i="16" s="1"/>
  <c r="AR376" i="16" s="1"/>
  <c r="AR377" i="16" s="1"/>
  <c r="AR378" i="16" s="1"/>
  <c r="AR379" i="16" s="1"/>
  <c r="AR380" i="16" s="1"/>
  <c r="AR344" i="16"/>
  <c r="AR345" i="16" s="1"/>
  <c r="AR346" i="16" s="1"/>
  <c r="AR347" i="16" s="1"/>
  <c r="AR348" i="16" s="1"/>
  <c r="AR349" i="16" s="1"/>
  <c r="AR350" i="16" s="1"/>
  <c r="AR351" i="16" s="1"/>
  <c r="AR352" i="16" s="1"/>
  <c r="AR353" i="16" s="1"/>
  <c r="AR354" i="16" s="1"/>
  <c r="AR355" i="16" s="1"/>
  <c r="AR356" i="16" s="1"/>
  <c r="AR357" i="16" s="1"/>
  <c r="AR358" i="16" s="1"/>
  <c r="AR359" i="16" s="1"/>
  <c r="AR360" i="16" s="1"/>
  <c r="AR361" i="16" s="1"/>
  <c r="AR327" i="16"/>
  <c r="AR328" i="16" s="1"/>
  <c r="AR329" i="16" s="1"/>
  <c r="AR330" i="16" s="1"/>
  <c r="AR331" i="16" s="1"/>
  <c r="AR332" i="16" s="1"/>
  <c r="AR333" i="16" s="1"/>
  <c r="AR334" i="16" s="1"/>
  <c r="AR335" i="16" s="1"/>
  <c r="AR336" i="16" s="1"/>
  <c r="AR337" i="16" s="1"/>
  <c r="AR338" i="16" s="1"/>
  <c r="AR339" i="16" s="1"/>
  <c r="AR340" i="16" s="1"/>
  <c r="AR341" i="16" s="1"/>
  <c r="AR342" i="16" s="1"/>
  <c r="AR310" i="16"/>
  <c r="AR311" i="16" s="1"/>
  <c r="AR312" i="16" s="1"/>
  <c r="AR313" i="16" s="1"/>
  <c r="AR314" i="16" s="1"/>
  <c r="AR315" i="16" s="1"/>
  <c r="AR316" i="16" s="1"/>
  <c r="AR317" i="16" s="1"/>
  <c r="AR318" i="16" s="1"/>
  <c r="AR319" i="16" s="1"/>
  <c r="AR320" i="16" s="1"/>
  <c r="AR321" i="16" s="1"/>
  <c r="AR322" i="16" s="1"/>
  <c r="AR323" i="16" s="1"/>
  <c r="AR324" i="16" s="1"/>
  <c r="AR325" i="16" s="1"/>
  <c r="AR293" i="16"/>
  <c r="AR294" i="16" s="1"/>
  <c r="AR295" i="16" s="1"/>
  <c r="AR296" i="16" s="1"/>
  <c r="AR297" i="16" s="1"/>
  <c r="AR298" i="16" s="1"/>
  <c r="AR299" i="16" s="1"/>
  <c r="AR300" i="16" s="1"/>
  <c r="AR301" i="16" s="1"/>
  <c r="AR302" i="16" s="1"/>
  <c r="AR303" i="16" s="1"/>
  <c r="AR304" i="16" s="1"/>
  <c r="AR305" i="16" s="1"/>
  <c r="AR306" i="16" s="1"/>
  <c r="AR307" i="16" s="1"/>
  <c r="AR308" i="16" s="1"/>
  <c r="AR276" i="16"/>
  <c r="AR277" i="16" s="1"/>
  <c r="AR278" i="16" s="1"/>
  <c r="AR279" i="16" s="1"/>
  <c r="AR280" i="16" s="1"/>
  <c r="AR281" i="16" s="1"/>
  <c r="AR282" i="16" s="1"/>
  <c r="AR283" i="16" s="1"/>
  <c r="AR284" i="16" s="1"/>
  <c r="AR285" i="16" s="1"/>
  <c r="AR286" i="16" s="1"/>
  <c r="AR287" i="16" s="1"/>
  <c r="AR288" i="16" s="1"/>
  <c r="AR289" i="16" s="1"/>
  <c r="AR290" i="16" s="1"/>
  <c r="AR291" i="16" s="1"/>
  <c r="AR259" i="16"/>
  <c r="AR260" i="16" s="1"/>
  <c r="AR261" i="16" s="1"/>
  <c r="AR262" i="16" s="1"/>
  <c r="AR263" i="16" s="1"/>
  <c r="AR264" i="16" s="1"/>
  <c r="AR265" i="16" s="1"/>
  <c r="AR266" i="16" s="1"/>
  <c r="AR267" i="16" s="1"/>
  <c r="AR268" i="16" s="1"/>
  <c r="AR269" i="16" s="1"/>
  <c r="AR270" i="16" s="1"/>
  <c r="AR271" i="16" s="1"/>
  <c r="AR272" i="16" s="1"/>
  <c r="AR273" i="16" s="1"/>
  <c r="AR274" i="16" s="1"/>
  <c r="AR240" i="16"/>
  <c r="AR241" i="16" s="1"/>
  <c r="AR242" i="16" s="1"/>
  <c r="AR243" i="16" s="1"/>
  <c r="AR244" i="16" s="1"/>
  <c r="AR245" i="16" s="1"/>
  <c r="AR246" i="16" s="1"/>
  <c r="AR247" i="16" s="1"/>
  <c r="AR248" i="16" s="1"/>
  <c r="AR249" i="16" s="1"/>
  <c r="AR250" i="16" s="1"/>
  <c r="AR251" i="16" s="1"/>
  <c r="AR252" i="16" s="1"/>
  <c r="AR253" i="16" s="1"/>
  <c r="AR254" i="16" s="1"/>
  <c r="AR255" i="16" s="1"/>
  <c r="AR256" i="16" s="1"/>
  <c r="AR257" i="16" s="1"/>
  <c r="AR221" i="16"/>
  <c r="AR222" i="16" s="1"/>
  <c r="AR223" i="16" s="1"/>
  <c r="AR224" i="16" s="1"/>
  <c r="AR225" i="16" s="1"/>
  <c r="AR226" i="16" s="1"/>
  <c r="AR200" i="16"/>
  <c r="AR201" i="16" s="1"/>
  <c r="AR202" i="16" s="1"/>
  <c r="AR203" i="16" s="1"/>
  <c r="AR204" i="16" s="1"/>
  <c r="AR179" i="16"/>
  <c r="AR180" i="16" s="1"/>
  <c r="AR181" i="16" s="1"/>
  <c r="AR182" i="16" s="1"/>
  <c r="AR183" i="16" s="1"/>
  <c r="AR184" i="16" s="1"/>
  <c r="AR156" i="16"/>
  <c r="AR157" i="16" s="1"/>
  <c r="AR158" i="16" s="1"/>
  <c r="AR159" i="16" s="1"/>
  <c r="AR160" i="16" s="1"/>
  <c r="AR161" i="16" s="1"/>
  <c r="AR131" i="16"/>
  <c r="AR132" i="16" s="1"/>
  <c r="AR133" i="16" s="1"/>
  <c r="AR134" i="16" s="1"/>
  <c r="AR135" i="16" s="1"/>
  <c r="AR104" i="16"/>
  <c r="AR105" i="16" s="1"/>
  <c r="AR106" i="16" s="1"/>
  <c r="AR107" i="16" s="1"/>
  <c r="AR108" i="16" s="1"/>
  <c r="AR75" i="16"/>
  <c r="AR76" i="16" s="1"/>
  <c r="AR77" i="16" s="1"/>
  <c r="AR78" i="16" s="1"/>
  <c r="AR79" i="16" s="1"/>
  <c r="AR46" i="16"/>
  <c r="AR47" i="16" s="1"/>
  <c r="AR48" i="16" s="1"/>
  <c r="AR49" i="16" s="1"/>
  <c r="AR50" i="16" s="1"/>
  <c r="AR16" i="16"/>
  <c r="AR17" i="16" s="1"/>
  <c r="AR18" i="16" s="1"/>
  <c r="AR19" i="16" s="1"/>
  <c r="AR20" i="16" s="1"/>
  <c r="AR21" i="16" s="1"/>
  <c r="AR22" i="16" s="1"/>
  <c r="AR23" i="16" s="1"/>
  <c r="AR24" i="16" s="1"/>
  <c r="AR25" i="16" s="1"/>
  <c r="AR26" i="16" s="1"/>
  <c r="AR27" i="16" s="1"/>
  <c r="AR28" i="16" s="1"/>
  <c r="AR29" i="16" s="1"/>
  <c r="AR30" i="16" s="1"/>
  <c r="AR31" i="16" s="1"/>
  <c r="AR32" i="16" s="1"/>
  <c r="AR33" i="16" s="1"/>
  <c r="AR34" i="16" s="1"/>
  <c r="AR35" i="16" s="1"/>
  <c r="AR36" i="16" s="1"/>
  <c r="AR37" i="16" s="1"/>
  <c r="AR38" i="16" s="1"/>
  <c r="AR39" i="16" s="1"/>
  <c r="AR40" i="16" s="1"/>
  <c r="AR41" i="16" s="1"/>
  <c r="AR42" i="16" s="1"/>
  <c r="AR43" i="16" s="1"/>
  <c r="AR44" i="16" s="1"/>
  <c r="AC13" i="16"/>
  <c r="AH223" i="16" s="1"/>
  <c r="J223" i="16" s="1"/>
  <c r="AN9" i="16"/>
  <c r="AL9" i="16"/>
  <c r="AA9" i="16"/>
  <c r="AN8" i="16"/>
  <c r="AL8" i="16"/>
  <c r="AL2" i="16" s="1"/>
  <c r="AI7" i="16"/>
  <c r="AH6" i="16"/>
  <c r="Y5" i="16"/>
  <c r="AD5" i="16" s="1"/>
  <c r="W5" i="16"/>
  <c r="AC5" i="16" s="1"/>
  <c r="AH4" i="16"/>
  <c r="AC4" i="16"/>
  <c r="Y4" i="16"/>
  <c r="AD4" i="16" s="1"/>
  <c r="AH3" i="16"/>
  <c r="AD3" i="16"/>
  <c r="W3" i="16"/>
  <c r="AC3" i="16" s="1"/>
  <c r="AH2" i="16"/>
  <c r="AR185" i="16" l="1"/>
  <c r="AR186" i="16" s="1"/>
  <c r="AR187" i="16" s="1"/>
  <c r="AR188" i="16" s="1"/>
  <c r="AR189" i="16" s="1"/>
  <c r="AR190" i="16" s="1"/>
  <c r="AR191" i="16" s="1"/>
  <c r="AR192" i="16" s="1"/>
  <c r="AR193" i="16" s="1"/>
  <c r="AR194" i="16" s="1"/>
  <c r="AR195" i="16" s="1"/>
  <c r="AR196" i="16" s="1"/>
  <c r="AR197" i="16" s="1"/>
  <c r="AR198" i="16" s="1"/>
  <c r="AH184" i="16"/>
  <c r="J184" i="16" s="1"/>
  <c r="AR51" i="16"/>
  <c r="AR52" i="16" s="1"/>
  <c r="AR53" i="16" s="1"/>
  <c r="AR54" i="16" s="1"/>
  <c r="AR55" i="16" s="1"/>
  <c r="AR56" i="16" s="1"/>
  <c r="AR57" i="16" s="1"/>
  <c r="AR58" i="16" s="1"/>
  <c r="AR59" i="16" s="1"/>
  <c r="AR60" i="16" s="1"/>
  <c r="AR61" i="16" s="1"/>
  <c r="AR62" i="16" s="1"/>
  <c r="AR63" i="16" s="1"/>
  <c r="AR64" i="16" s="1"/>
  <c r="AR65" i="16" s="1"/>
  <c r="AR66" i="16" s="1"/>
  <c r="AR67" i="16" s="1"/>
  <c r="AR68" i="16" s="1"/>
  <c r="AR69" i="16" s="1"/>
  <c r="AR70" i="16" s="1"/>
  <c r="AR71" i="16" s="1"/>
  <c r="AR72" i="16" s="1"/>
  <c r="AR73" i="16" s="1"/>
  <c r="AH51" i="16"/>
  <c r="J51" i="16" s="1"/>
  <c r="AR80" i="16"/>
  <c r="AR81" i="16" s="1"/>
  <c r="AR82" i="16" s="1"/>
  <c r="AR83" i="16" s="1"/>
  <c r="AR84" i="16" s="1"/>
  <c r="AR85" i="16" s="1"/>
  <c r="AR86" i="16" s="1"/>
  <c r="AR87" i="16" s="1"/>
  <c r="AR88" i="16" s="1"/>
  <c r="AR89" i="16" s="1"/>
  <c r="AR90" i="16" s="1"/>
  <c r="AR91" i="16" s="1"/>
  <c r="AR92" i="16" s="1"/>
  <c r="AR93" i="16" s="1"/>
  <c r="AR94" i="16" s="1"/>
  <c r="AR95" i="16" s="1"/>
  <c r="AR96" i="16" s="1"/>
  <c r="AR97" i="16" s="1"/>
  <c r="AR98" i="16" s="1"/>
  <c r="AR99" i="16" s="1"/>
  <c r="AR100" i="16" s="1"/>
  <c r="AR101" i="16" s="1"/>
  <c r="AR102" i="16" s="1"/>
  <c r="AH80" i="16"/>
  <c r="J80" i="16" s="1"/>
  <c r="AR109" i="16"/>
  <c r="AR110" i="16" s="1"/>
  <c r="AR111" i="16" s="1"/>
  <c r="AR112" i="16" s="1"/>
  <c r="AR113" i="16" s="1"/>
  <c r="AR114" i="16" s="1"/>
  <c r="AR115" i="16" s="1"/>
  <c r="AR116" i="16" s="1"/>
  <c r="AR117" i="16" s="1"/>
  <c r="AR118" i="16" s="1"/>
  <c r="AR119" i="16" s="1"/>
  <c r="AR120" i="16" s="1"/>
  <c r="AR121" i="16" s="1"/>
  <c r="AR122" i="16" s="1"/>
  <c r="AR123" i="16" s="1"/>
  <c r="AR124" i="16" s="1"/>
  <c r="AR125" i="16" s="1"/>
  <c r="AR126" i="16" s="1"/>
  <c r="AR127" i="16" s="1"/>
  <c r="AR128" i="16" s="1"/>
  <c r="AR129" i="16" s="1"/>
  <c r="AH109" i="16"/>
  <c r="J109" i="16" s="1"/>
  <c r="AR136" i="16"/>
  <c r="AR137" i="16" s="1"/>
  <c r="AR138" i="16" s="1"/>
  <c r="AR139" i="16" s="1"/>
  <c r="AR140" i="16" s="1"/>
  <c r="AR141" i="16" s="1"/>
  <c r="AR142" i="16" s="1"/>
  <c r="AR143" i="16" s="1"/>
  <c r="AR144" i="16" s="1"/>
  <c r="AR145" i="16" s="1"/>
  <c r="AR146" i="16" s="1"/>
  <c r="AR147" i="16" s="1"/>
  <c r="AR148" i="16" s="1"/>
  <c r="AR149" i="16" s="1"/>
  <c r="AR150" i="16" s="1"/>
  <c r="AR151" i="16" s="1"/>
  <c r="AR152" i="16" s="1"/>
  <c r="AR153" i="16" s="1"/>
  <c r="AR154" i="16" s="1"/>
  <c r="AH136" i="16"/>
  <c r="J136" i="16" s="1"/>
  <c r="AH161" i="16"/>
  <c r="J161" i="16" s="1"/>
  <c r="AR205" i="16"/>
  <c r="AR206" i="16" s="1"/>
  <c r="AR207" i="16" s="1"/>
  <c r="AR208" i="16" s="1"/>
  <c r="AR209" i="16" s="1"/>
  <c r="AR210" i="16" s="1"/>
  <c r="AR211" i="16" s="1"/>
  <c r="AR212" i="16" s="1"/>
  <c r="AR213" i="16" s="1"/>
  <c r="AR214" i="16" s="1"/>
  <c r="AR215" i="16" s="1"/>
  <c r="AR216" i="16" s="1"/>
  <c r="AR217" i="16" s="1"/>
  <c r="AR218" i="16" s="1"/>
  <c r="AR219" i="16" s="1"/>
  <c r="AH205" i="16"/>
  <c r="J205" i="16" s="1"/>
  <c r="AR227" i="16"/>
  <c r="AR228" i="16" s="1"/>
  <c r="AR229" i="16" s="1"/>
  <c r="AR230" i="16" s="1"/>
  <c r="AR231" i="16" s="1"/>
  <c r="AR232" i="16" s="1"/>
  <c r="AR233" i="16" s="1"/>
  <c r="AR234" i="16" s="1"/>
  <c r="AR235" i="16" s="1"/>
  <c r="AR236" i="16" s="1"/>
  <c r="AR237" i="16" s="1"/>
  <c r="AR238" i="16" s="1"/>
  <c r="AH226" i="16"/>
  <c r="J226" i="16" s="1"/>
  <c r="AR162" i="16"/>
  <c r="AR163" i="16" s="1"/>
  <c r="AR164" i="16" s="1"/>
  <c r="AR165" i="16" s="1"/>
  <c r="AR166" i="16" s="1"/>
  <c r="AR167" i="16" s="1"/>
  <c r="AR168" i="16" s="1"/>
  <c r="AR169" i="16" s="1"/>
  <c r="AR170" i="16" s="1"/>
  <c r="AR171" i="16" s="1"/>
  <c r="AR172" i="16" s="1"/>
  <c r="AR173" i="16" s="1"/>
  <c r="AR174" i="16" s="1"/>
  <c r="AR175" i="16" s="1"/>
  <c r="AR176" i="16" s="1"/>
  <c r="AR177" i="16" s="1"/>
  <c r="AH465" i="16"/>
  <c r="J465" i="16" s="1"/>
  <c r="AH41" i="16"/>
  <c r="J41" i="16" s="1"/>
  <c r="AH29" i="16"/>
  <c r="J29" i="16" s="1"/>
  <c r="AH444" i="16"/>
  <c r="J444" i="16" s="1"/>
  <c r="AH396" i="16"/>
  <c r="J396" i="16" s="1"/>
  <c r="AH446" i="16"/>
  <c r="J446" i="16" s="1"/>
  <c r="AH449" i="16"/>
  <c r="J449" i="16" s="1"/>
  <c r="AH453" i="16"/>
  <c r="J453" i="16" s="1"/>
  <c r="AH457" i="16"/>
  <c r="J457" i="16" s="1"/>
  <c r="AH445" i="16"/>
  <c r="J445" i="16" s="1"/>
  <c r="AH452" i="16"/>
  <c r="J452" i="16" s="1"/>
  <c r="AH456" i="16"/>
  <c r="J456" i="16" s="1"/>
  <c r="AH460" i="16"/>
  <c r="J460" i="16" s="1"/>
  <c r="AH443" i="16"/>
  <c r="J443" i="16" s="1"/>
  <c r="AH448" i="16"/>
  <c r="J448" i="16" s="1"/>
  <c r="AH455" i="16"/>
  <c r="J455" i="16" s="1"/>
  <c r="AH461" i="16"/>
  <c r="J461" i="16" s="1"/>
  <c r="AH467" i="16"/>
  <c r="J467" i="16" s="1"/>
  <c r="AH197" i="16"/>
  <c r="J197" i="16" s="1"/>
  <c r="AH466" i="16"/>
  <c r="J466" i="16" s="1"/>
  <c r="AH468" i="16"/>
  <c r="J468" i="16" s="1"/>
  <c r="AH469" i="16"/>
  <c r="J469" i="16" s="1"/>
  <c r="AH447" i="16"/>
  <c r="J447" i="16" s="1"/>
  <c r="AH454" i="16"/>
  <c r="J454" i="16" s="1"/>
  <c r="AH464" i="16"/>
  <c r="J464" i="16" s="1"/>
  <c r="AH79" i="16"/>
  <c r="J79" i="16" s="1"/>
  <c r="AH59" i="16"/>
  <c r="J59" i="16" s="1"/>
  <c r="AH17" i="16"/>
  <c r="J17" i="16" s="1"/>
  <c r="AH450" i="16"/>
  <c r="J450" i="16" s="1"/>
  <c r="AH458" i="16"/>
  <c r="J458" i="16" s="1"/>
  <c r="AH118" i="16"/>
  <c r="J118" i="16" s="1"/>
  <c r="AH462" i="16"/>
  <c r="J462" i="16" s="1"/>
  <c r="AH459" i="16"/>
  <c r="J459" i="16" s="1"/>
  <c r="AH67" i="16"/>
  <c r="J67" i="16" s="1"/>
  <c r="AH451" i="16"/>
  <c r="J451" i="16" s="1"/>
  <c r="AH71" i="16"/>
  <c r="J71" i="16" s="1"/>
  <c r="AH90" i="16"/>
  <c r="J90" i="16" s="1"/>
  <c r="AH148" i="16"/>
  <c r="J148" i="16" s="1"/>
  <c r="AH228" i="16"/>
  <c r="J228" i="16" s="1"/>
  <c r="AH25" i="16"/>
  <c r="J25" i="16" s="1"/>
  <c r="AH21" i="16"/>
  <c r="J21" i="16" s="1"/>
  <c r="AH33" i="16"/>
  <c r="J33" i="16" s="1"/>
  <c r="AH63" i="16"/>
  <c r="J63" i="16" s="1"/>
  <c r="AH75" i="16"/>
  <c r="J75" i="16" s="1"/>
  <c r="AH82" i="16"/>
  <c r="J82" i="16" s="1"/>
  <c r="AH152" i="16"/>
  <c r="J152" i="16" s="1"/>
  <c r="AH182" i="16"/>
  <c r="J182" i="16" s="1"/>
  <c r="AH189" i="16"/>
  <c r="J189" i="16" s="1"/>
  <c r="AH232" i="16"/>
  <c r="J232" i="16" s="1"/>
  <c r="AH366" i="16"/>
  <c r="J366" i="16" s="1"/>
  <c r="AH388" i="16"/>
  <c r="J388" i="16" s="1"/>
  <c r="AH37" i="16"/>
  <c r="J37" i="16" s="1"/>
  <c r="AH48" i="16"/>
  <c r="J48" i="16" s="1"/>
  <c r="AH55" i="16"/>
  <c r="J55" i="16" s="1"/>
  <c r="AH86" i="16"/>
  <c r="J86" i="16" s="1"/>
  <c r="AH193" i="16"/>
  <c r="J193" i="16" s="1"/>
  <c r="AH265" i="16"/>
  <c r="J265" i="16" s="1"/>
  <c r="AH507" i="16"/>
  <c r="AH503" i="16"/>
  <c r="AH499" i="16"/>
  <c r="AH495" i="16"/>
  <c r="AH492" i="16"/>
  <c r="AH491" i="16"/>
  <c r="AH508" i="16"/>
  <c r="AH504" i="16"/>
  <c r="AH500" i="16"/>
  <c r="AH496" i="16"/>
  <c r="AH505" i="16"/>
  <c r="AH497" i="16"/>
  <c r="AH489" i="16"/>
  <c r="AH506" i="16"/>
  <c r="AH498" i="16"/>
  <c r="AH490" i="16"/>
  <c r="AH486" i="16"/>
  <c r="AH509" i="16"/>
  <c r="AH493" i="16"/>
  <c r="AH494" i="16"/>
  <c r="AH487" i="16"/>
  <c r="AH502" i="16"/>
  <c r="AH488" i="16"/>
  <c r="AH501" i="16"/>
  <c r="AH485" i="16"/>
  <c r="J485" i="16" s="1"/>
  <c r="AH483" i="16"/>
  <c r="J483" i="16" s="1"/>
  <c r="AH481" i="16"/>
  <c r="J481" i="16" s="1"/>
  <c r="AH479" i="16"/>
  <c r="J479" i="16" s="1"/>
  <c r="AH477" i="16"/>
  <c r="J477" i="16" s="1"/>
  <c r="AH475" i="16"/>
  <c r="J475" i="16" s="1"/>
  <c r="AH473" i="16"/>
  <c r="J473" i="16" s="1"/>
  <c r="AH471" i="16"/>
  <c r="J471" i="16" s="1"/>
  <c r="AH440" i="16"/>
  <c r="J440" i="16" s="1"/>
  <c r="AH438" i="16"/>
  <c r="J438" i="16" s="1"/>
  <c r="AH436" i="16"/>
  <c r="J436" i="16" s="1"/>
  <c r="AH434" i="16"/>
  <c r="J434" i="16" s="1"/>
  <c r="AH432" i="16"/>
  <c r="J432" i="16" s="1"/>
  <c r="AH430" i="16"/>
  <c r="J430" i="16" s="1"/>
  <c r="AH428" i="16"/>
  <c r="J428" i="16" s="1"/>
  <c r="AH427" i="16"/>
  <c r="J427" i="16" s="1"/>
  <c r="AH425" i="16"/>
  <c r="J425" i="16" s="1"/>
  <c r="AH423" i="16"/>
  <c r="J423" i="16" s="1"/>
  <c r="AH399" i="16"/>
  <c r="J399" i="16" s="1"/>
  <c r="AH397" i="16"/>
  <c r="J397" i="16" s="1"/>
  <c r="AH395" i="16"/>
  <c r="J395" i="16" s="1"/>
  <c r="AH393" i="16"/>
  <c r="J393" i="16" s="1"/>
  <c r="AH391" i="16"/>
  <c r="J391" i="16" s="1"/>
  <c r="AH389" i="16"/>
  <c r="J389" i="16" s="1"/>
  <c r="AH386" i="16"/>
  <c r="J386" i="16" s="1"/>
  <c r="AH384" i="16"/>
  <c r="J384" i="16" s="1"/>
  <c r="AH382" i="16"/>
  <c r="J382" i="16" s="1"/>
  <c r="AH482" i="16"/>
  <c r="J482" i="16" s="1"/>
  <c r="AH478" i="16"/>
  <c r="J478" i="16" s="1"/>
  <c r="AH474" i="16"/>
  <c r="J474" i="16" s="1"/>
  <c r="AH470" i="16"/>
  <c r="J470" i="16" s="1"/>
  <c r="AH419" i="16"/>
  <c r="J419" i="16" s="1"/>
  <c r="AH417" i="16"/>
  <c r="J417" i="16" s="1"/>
  <c r="AH415" i="16"/>
  <c r="J415" i="16" s="1"/>
  <c r="AH413" i="16"/>
  <c r="J413" i="16" s="1"/>
  <c r="AH411" i="16"/>
  <c r="J411" i="16" s="1"/>
  <c r="AH409" i="16"/>
  <c r="J409" i="16" s="1"/>
  <c r="AH407" i="16"/>
  <c r="J407" i="16" s="1"/>
  <c r="AH406" i="16"/>
  <c r="J406" i="16" s="1"/>
  <c r="AH404" i="16"/>
  <c r="J404" i="16" s="1"/>
  <c r="AH402" i="16"/>
  <c r="J402" i="16" s="1"/>
  <c r="AH380" i="16"/>
  <c r="J380" i="16" s="1"/>
  <c r="AH378" i="16"/>
  <c r="J378" i="16" s="1"/>
  <c r="AH376" i="16"/>
  <c r="J376" i="16" s="1"/>
  <c r="AH374" i="16"/>
  <c r="J374" i="16" s="1"/>
  <c r="AH372" i="16"/>
  <c r="J372" i="16" s="1"/>
  <c r="AH370" i="16"/>
  <c r="J370" i="16" s="1"/>
  <c r="AH367" i="16"/>
  <c r="J367" i="16" s="1"/>
  <c r="AH365" i="16"/>
  <c r="J365" i="16" s="1"/>
  <c r="AH480" i="16"/>
  <c r="J480" i="16" s="1"/>
  <c r="AH472" i="16"/>
  <c r="J472" i="16" s="1"/>
  <c r="AH422" i="16"/>
  <c r="J422" i="16" s="1"/>
  <c r="AH377" i="16"/>
  <c r="J377" i="16" s="1"/>
  <c r="AH373" i="16"/>
  <c r="J373" i="16" s="1"/>
  <c r="AH369" i="16"/>
  <c r="J369" i="16" s="1"/>
  <c r="AH368" i="16"/>
  <c r="J368" i="16" s="1"/>
  <c r="AH364" i="16"/>
  <c r="J364" i="16" s="1"/>
  <c r="AH342" i="16"/>
  <c r="J342" i="16" s="1"/>
  <c r="AH340" i="16"/>
  <c r="J340" i="16" s="1"/>
  <c r="AH338" i="16"/>
  <c r="J338" i="16" s="1"/>
  <c r="AH336" i="16"/>
  <c r="J336" i="16" s="1"/>
  <c r="AH334" i="16"/>
  <c r="J334" i="16" s="1"/>
  <c r="AH331" i="16"/>
  <c r="J331" i="16" s="1"/>
  <c r="AH329" i="16"/>
  <c r="J329" i="16" s="1"/>
  <c r="AH327" i="16"/>
  <c r="J327" i="16" s="1"/>
  <c r="AH307" i="16"/>
  <c r="J307" i="16" s="1"/>
  <c r="AH305" i="16"/>
  <c r="J305" i="16" s="1"/>
  <c r="AH303" i="16"/>
  <c r="J303" i="16" s="1"/>
  <c r="AH301" i="16"/>
  <c r="J301" i="16" s="1"/>
  <c r="AH299" i="16"/>
  <c r="J299" i="16" s="1"/>
  <c r="AH298" i="16"/>
  <c r="J298" i="16" s="1"/>
  <c r="AH296" i="16"/>
  <c r="J296" i="16" s="1"/>
  <c r="AH294" i="16"/>
  <c r="J294" i="16" s="1"/>
  <c r="AH274" i="16"/>
  <c r="J274" i="16" s="1"/>
  <c r="AH272" i="16"/>
  <c r="J272" i="16" s="1"/>
  <c r="AH270" i="16"/>
  <c r="J270" i="16" s="1"/>
  <c r="AH268" i="16"/>
  <c r="J268" i="16" s="1"/>
  <c r="AH266" i="16"/>
  <c r="J266" i="16" s="1"/>
  <c r="AH263" i="16"/>
  <c r="J263" i="16" s="1"/>
  <c r="AH261" i="16"/>
  <c r="J261" i="16" s="1"/>
  <c r="AH259" i="16"/>
  <c r="J259" i="16" s="1"/>
  <c r="AH237" i="16"/>
  <c r="J237" i="16" s="1"/>
  <c r="AH235" i="16"/>
  <c r="J235" i="16" s="1"/>
  <c r="AH233" i="16"/>
  <c r="J233" i="16" s="1"/>
  <c r="AH231" i="16"/>
  <c r="J231" i="16" s="1"/>
  <c r="AH229" i="16"/>
  <c r="J229" i="16" s="1"/>
  <c r="AH227" i="16"/>
  <c r="J227" i="16" s="1"/>
  <c r="AH224" i="16"/>
  <c r="J224" i="16" s="1"/>
  <c r="AH222" i="16"/>
  <c r="J222" i="16" s="1"/>
  <c r="AH198" i="16"/>
  <c r="J198" i="16" s="1"/>
  <c r="AH196" i="16"/>
  <c r="J196" i="16" s="1"/>
  <c r="AH194" i="16"/>
  <c r="J194" i="16" s="1"/>
  <c r="AH192" i="16"/>
  <c r="J192" i="16" s="1"/>
  <c r="AH190" i="16"/>
  <c r="J190" i="16" s="1"/>
  <c r="AH188" i="16"/>
  <c r="J188" i="16" s="1"/>
  <c r="AH186" i="16"/>
  <c r="J186" i="16" s="1"/>
  <c r="AH183" i="16"/>
  <c r="J183" i="16" s="1"/>
  <c r="AH181" i="16"/>
  <c r="J181" i="16" s="1"/>
  <c r="AH179" i="16"/>
  <c r="J179" i="16" s="1"/>
  <c r="AH153" i="16"/>
  <c r="J153" i="16" s="1"/>
  <c r="AH151" i="16"/>
  <c r="J151" i="16" s="1"/>
  <c r="AH149" i="16"/>
  <c r="J149" i="16" s="1"/>
  <c r="AH147" i="16"/>
  <c r="J147" i="16" s="1"/>
  <c r="AH145" i="16"/>
  <c r="J145" i="16" s="1"/>
  <c r="AH143" i="16"/>
  <c r="J143" i="16" s="1"/>
  <c r="AH141" i="16"/>
  <c r="J141" i="16" s="1"/>
  <c r="AH139" i="16"/>
  <c r="J139" i="16" s="1"/>
  <c r="AH137" i="16"/>
  <c r="J137" i="16" s="1"/>
  <c r="AH134" i="16"/>
  <c r="J134" i="16" s="1"/>
  <c r="AH132" i="16"/>
  <c r="J132" i="16" s="1"/>
  <c r="AH439" i="16"/>
  <c r="J439" i="16" s="1"/>
  <c r="AH435" i="16"/>
  <c r="J435" i="16" s="1"/>
  <c r="AH431" i="16"/>
  <c r="J431" i="16" s="1"/>
  <c r="AH424" i="16"/>
  <c r="J424" i="16" s="1"/>
  <c r="AH420" i="16"/>
  <c r="J420" i="16" s="1"/>
  <c r="AH416" i="16"/>
  <c r="J416" i="16" s="1"/>
  <c r="AH412" i="16"/>
  <c r="J412" i="16" s="1"/>
  <c r="AH408" i="16"/>
  <c r="J408" i="16" s="1"/>
  <c r="AH405" i="16"/>
  <c r="J405" i="16" s="1"/>
  <c r="AH398" i="16"/>
  <c r="J398" i="16" s="1"/>
  <c r="AH394" i="16"/>
  <c r="J394" i="16" s="1"/>
  <c r="AH390" i="16"/>
  <c r="J390" i="16" s="1"/>
  <c r="AH385" i="16"/>
  <c r="J385" i="16" s="1"/>
  <c r="AH360" i="16"/>
  <c r="J360" i="16" s="1"/>
  <c r="AH358" i="16"/>
  <c r="J358" i="16" s="1"/>
  <c r="AH356" i="16"/>
  <c r="J356" i="16" s="1"/>
  <c r="AH354" i="16"/>
  <c r="J354" i="16" s="1"/>
  <c r="AH352" i="16"/>
  <c r="J352" i="16" s="1"/>
  <c r="AH350" i="16"/>
  <c r="J350" i="16" s="1"/>
  <c r="AH349" i="16"/>
  <c r="J349" i="16" s="1"/>
  <c r="AH347" i="16"/>
  <c r="J347" i="16" s="1"/>
  <c r="AH345" i="16"/>
  <c r="J345" i="16" s="1"/>
  <c r="AH325" i="16"/>
  <c r="J325" i="16" s="1"/>
  <c r="AH323" i="16"/>
  <c r="J323" i="16" s="1"/>
  <c r="AH321" i="16"/>
  <c r="J321" i="16" s="1"/>
  <c r="AH319" i="16"/>
  <c r="J319" i="16" s="1"/>
  <c r="AH317" i="16"/>
  <c r="J317" i="16" s="1"/>
  <c r="AH314" i="16"/>
  <c r="J314" i="16" s="1"/>
  <c r="AH312" i="16"/>
  <c r="J312" i="16" s="1"/>
  <c r="AH310" i="16"/>
  <c r="J310" i="16" s="1"/>
  <c r="AH290" i="16"/>
  <c r="J290" i="16" s="1"/>
  <c r="AH288" i="16"/>
  <c r="J288" i="16" s="1"/>
  <c r="AH286" i="16"/>
  <c r="J286" i="16" s="1"/>
  <c r="AH284" i="16"/>
  <c r="J284" i="16" s="1"/>
  <c r="AH282" i="16"/>
  <c r="J282" i="16" s="1"/>
  <c r="AH281" i="16"/>
  <c r="J281" i="16" s="1"/>
  <c r="AH279" i="16"/>
  <c r="J279" i="16" s="1"/>
  <c r="AH277" i="16"/>
  <c r="J277" i="16" s="1"/>
  <c r="AH257" i="16"/>
  <c r="J257" i="16" s="1"/>
  <c r="AH255" i="16"/>
  <c r="J255" i="16" s="1"/>
  <c r="AH253" i="16"/>
  <c r="J253" i="16" s="1"/>
  <c r="AH251" i="16"/>
  <c r="J251" i="16" s="1"/>
  <c r="AH249" i="16"/>
  <c r="J249" i="16" s="1"/>
  <c r="AH247" i="16"/>
  <c r="J247" i="16" s="1"/>
  <c r="AH244" i="16"/>
  <c r="J244" i="16" s="1"/>
  <c r="AH242" i="16"/>
  <c r="J242" i="16" s="1"/>
  <c r="AH240" i="16"/>
  <c r="J240" i="16" s="1"/>
  <c r="AH218" i="16"/>
  <c r="J218" i="16" s="1"/>
  <c r="AH216" i="16"/>
  <c r="J216" i="16" s="1"/>
  <c r="AH214" i="16"/>
  <c r="J214" i="16" s="1"/>
  <c r="AH212" i="16"/>
  <c r="J212" i="16" s="1"/>
  <c r="AH210" i="16"/>
  <c r="J210" i="16" s="1"/>
  <c r="AH208" i="16"/>
  <c r="J208" i="16" s="1"/>
  <c r="AH206" i="16"/>
  <c r="J206" i="16" s="1"/>
  <c r="AH203" i="16"/>
  <c r="J203" i="16" s="1"/>
  <c r="AH201" i="16"/>
  <c r="J201" i="16" s="1"/>
  <c r="AH177" i="16"/>
  <c r="J177" i="16" s="1"/>
  <c r="AH175" i="16"/>
  <c r="J175" i="16" s="1"/>
  <c r="AH173" i="16"/>
  <c r="J173" i="16" s="1"/>
  <c r="AH171" i="16"/>
  <c r="J171" i="16" s="1"/>
  <c r="AH169" i="16"/>
  <c r="J169" i="16" s="1"/>
  <c r="AH167" i="16"/>
  <c r="J167" i="16" s="1"/>
  <c r="AH165" i="16"/>
  <c r="J165" i="16" s="1"/>
  <c r="AH163" i="16"/>
  <c r="J163" i="16" s="1"/>
  <c r="AH160" i="16"/>
  <c r="J160" i="16" s="1"/>
  <c r="AH158" i="16"/>
  <c r="J158" i="16" s="1"/>
  <c r="AH156" i="16"/>
  <c r="J156" i="16" s="1"/>
  <c r="AH128" i="16"/>
  <c r="J128" i="16" s="1"/>
  <c r="AH126" i="16"/>
  <c r="J126" i="16" s="1"/>
  <c r="AH124" i="16"/>
  <c r="J124" i="16" s="1"/>
  <c r="AH122" i="16"/>
  <c r="J122" i="16" s="1"/>
  <c r="AH120" i="16"/>
  <c r="J120" i="16" s="1"/>
  <c r="AH344" i="16"/>
  <c r="J344" i="16" s="1"/>
  <c r="AH324" i="16"/>
  <c r="J324" i="16" s="1"/>
  <c r="AH320" i="16"/>
  <c r="J320" i="16" s="1"/>
  <c r="AH316" i="16"/>
  <c r="J316" i="16" s="1"/>
  <c r="AH313" i="16"/>
  <c r="J313" i="16" s="1"/>
  <c r="AH276" i="16"/>
  <c r="J276" i="16" s="1"/>
  <c r="AH256" i="16"/>
  <c r="J256" i="16" s="1"/>
  <c r="AH252" i="16"/>
  <c r="J252" i="16" s="1"/>
  <c r="AH248" i="16"/>
  <c r="J248" i="16" s="1"/>
  <c r="AH243" i="16"/>
  <c r="J243" i="16" s="1"/>
  <c r="AH200" i="16"/>
  <c r="J200" i="16" s="1"/>
  <c r="AH176" i="16"/>
  <c r="J176" i="16" s="1"/>
  <c r="AH172" i="16"/>
  <c r="J172" i="16" s="1"/>
  <c r="AH168" i="16"/>
  <c r="J168" i="16" s="1"/>
  <c r="AH164" i="16"/>
  <c r="J164" i="16" s="1"/>
  <c r="AH159" i="16"/>
  <c r="J159" i="16" s="1"/>
  <c r="AH101" i="16"/>
  <c r="J101" i="16" s="1"/>
  <c r="AH99" i="16"/>
  <c r="J99" i="16" s="1"/>
  <c r="AH97" i="16"/>
  <c r="J97" i="16" s="1"/>
  <c r="AH95" i="16"/>
  <c r="J95" i="16" s="1"/>
  <c r="AH93" i="16"/>
  <c r="J93" i="16" s="1"/>
  <c r="AH91" i="16"/>
  <c r="J91" i="16" s="1"/>
  <c r="AH89" i="16"/>
  <c r="J89" i="16" s="1"/>
  <c r="AH87" i="16"/>
  <c r="J87" i="16" s="1"/>
  <c r="AH85" i="16"/>
  <c r="J85" i="16" s="1"/>
  <c r="AH83" i="16"/>
  <c r="J83" i="16" s="1"/>
  <c r="AH81" i="16"/>
  <c r="J81" i="16" s="1"/>
  <c r="AH78" i="16"/>
  <c r="J78" i="16" s="1"/>
  <c r="AH76" i="16"/>
  <c r="J76" i="16" s="1"/>
  <c r="AH44" i="16"/>
  <c r="J44" i="16" s="1"/>
  <c r="AH42" i="16"/>
  <c r="J42" i="16" s="1"/>
  <c r="AH40" i="16"/>
  <c r="J40" i="16" s="1"/>
  <c r="AH38" i="16"/>
  <c r="J38" i="16" s="1"/>
  <c r="AH36" i="16"/>
  <c r="J36" i="16" s="1"/>
  <c r="AH34" i="16"/>
  <c r="J34" i="16" s="1"/>
  <c r="AH32" i="16"/>
  <c r="J32" i="16" s="1"/>
  <c r="AH30" i="16"/>
  <c r="J30" i="16" s="1"/>
  <c r="AH28" i="16"/>
  <c r="J28" i="16" s="1"/>
  <c r="AH26" i="16"/>
  <c r="J26" i="16" s="1"/>
  <c r="AH24" i="16"/>
  <c r="J24" i="16" s="1"/>
  <c r="AH22" i="16"/>
  <c r="J22" i="16" s="1"/>
  <c r="AH20" i="16"/>
  <c r="J20" i="16" s="1"/>
  <c r="AH18" i="16"/>
  <c r="J18" i="16" s="1"/>
  <c r="AH16" i="16"/>
  <c r="J16" i="16" s="1"/>
  <c r="AH401" i="16"/>
  <c r="J401" i="16" s="1"/>
  <c r="AH318" i="16"/>
  <c r="J318" i="16" s="1"/>
  <c r="AH311" i="16"/>
  <c r="J311" i="16" s="1"/>
  <c r="AH293" i="16"/>
  <c r="J293" i="16" s="1"/>
  <c r="AH246" i="16"/>
  <c r="J246" i="16" s="1"/>
  <c r="AH241" i="16"/>
  <c r="J241" i="16" s="1"/>
  <c r="AH221" i="16"/>
  <c r="J221" i="16" s="1"/>
  <c r="AH174" i="16"/>
  <c r="J174" i="16" s="1"/>
  <c r="AH170" i="16"/>
  <c r="J170" i="16" s="1"/>
  <c r="AH166" i="16"/>
  <c r="J166" i="16" s="1"/>
  <c r="AH157" i="16"/>
  <c r="J157" i="16" s="1"/>
  <c r="AH102" i="16"/>
  <c r="J102" i="16" s="1"/>
  <c r="AH100" i="16"/>
  <c r="J100" i="16" s="1"/>
  <c r="AH98" i="16"/>
  <c r="J98" i="16" s="1"/>
  <c r="AH476" i="16"/>
  <c r="J476" i="16" s="1"/>
  <c r="AH437" i="16"/>
  <c r="J437" i="16" s="1"/>
  <c r="AH429" i="16"/>
  <c r="J429" i="16" s="1"/>
  <c r="AH418" i="16"/>
  <c r="J418" i="16" s="1"/>
  <c r="AH410" i="16"/>
  <c r="J410" i="16" s="1"/>
  <c r="AH403" i="16"/>
  <c r="J403" i="16" s="1"/>
  <c r="AH392" i="16"/>
  <c r="J392" i="16" s="1"/>
  <c r="AH387" i="16"/>
  <c r="J387" i="16" s="1"/>
  <c r="AH375" i="16"/>
  <c r="J375" i="16" s="1"/>
  <c r="AH359" i="16"/>
  <c r="J359" i="16" s="1"/>
  <c r="AH355" i="16"/>
  <c r="J355" i="16" s="1"/>
  <c r="AH351" i="16"/>
  <c r="J351" i="16" s="1"/>
  <c r="AH346" i="16"/>
  <c r="J346" i="16" s="1"/>
  <c r="AH339" i="16"/>
  <c r="J339" i="16" s="1"/>
  <c r="AH335" i="16"/>
  <c r="J335" i="16" s="1"/>
  <c r="AH332" i="16"/>
  <c r="J332" i="16" s="1"/>
  <c r="AH328" i="16"/>
  <c r="J328" i="16" s="1"/>
  <c r="AH308" i="16"/>
  <c r="J308" i="16" s="1"/>
  <c r="AH304" i="16"/>
  <c r="J304" i="16" s="1"/>
  <c r="AH300" i="16"/>
  <c r="J300" i="16" s="1"/>
  <c r="AH297" i="16"/>
  <c r="J297" i="16" s="1"/>
  <c r="AH289" i="16"/>
  <c r="J289" i="16" s="1"/>
  <c r="AH285" i="16"/>
  <c r="J285" i="16" s="1"/>
  <c r="AH278" i="16"/>
  <c r="J278" i="16" s="1"/>
  <c r="AH271" i="16"/>
  <c r="J271" i="16" s="1"/>
  <c r="AH267" i="16"/>
  <c r="J267" i="16" s="1"/>
  <c r="AH264" i="16"/>
  <c r="J264" i="16" s="1"/>
  <c r="AH260" i="16"/>
  <c r="J260" i="16" s="1"/>
  <c r="AH238" i="16"/>
  <c r="J238" i="16" s="1"/>
  <c r="AH234" i="16"/>
  <c r="J234" i="16" s="1"/>
  <c r="AH230" i="16"/>
  <c r="J230" i="16" s="1"/>
  <c r="AH225" i="16"/>
  <c r="J225" i="16" s="1"/>
  <c r="AH217" i="16"/>
  <c r="J217" i="16" s="1"/>
  <c r="AH213" i="16"/>
  <c r="J213" i="16" s="1"/>
  <c r="AH209" i="16"/>
  <c r="J209" i="16" s="1"/>
  <c r="AH202" i="16"/>
  <c r="J202" i="16" s="1"/>
  <c r="AH195" i="16"/>
  <c r="J195" i="16" s="1"/>
  <c r="AH191" i="16"/>
  <c r="J191" i="16" s="1"/>
  <c r="AH187" i="16"/>
  <c r="J187" i="16" s="1"/>
  <c r="AH180" i="16"/>
  <c r="J180" i="16" s="1"/>
  <c r="AH154" i="16"/>
  <c r="J154" i="16" s="1"/>
  <c r="AH150" i="16"/>
  <c r="J150" i="16" s="1"/>
  <c r="AH146" i="16"/>
  <c r="J146" i="16" s="1"/>
  <c r="AH142" i="16"/>
  <c r="J142" i="16" s="1"/>
  <c r="AH138" i="16"/>
  <c r="J138" i="16" s="1"/>
  <c r="AH135" i="16"/>
  <c r="J135" i="16" s="1"/>
  <c r="AH127" i="16"/>
  <c r="J127" i="16" s="1"/>
  <c r="AH123" i="16"/>
  <c r="J123" i="16" s="1"/>
  <c r="AH119" i="16"/>
  <c r="J119" i="16" s="1"/>
  <c r="AH117" i="16"/>
  <c r="J117" i="16" s="1"/>
  <c r="AH115" i="16"/>
  <c r="J115" i="16" s="1"/>
  <c r="AH113" i="16"/>
  <c r="J113" i="16" s="1"/>
  <c r="AH111" i="16"/>
  <c r="J111" i="16" s="1"/>
  <c r="AH108" i="16"/>
  <c r="J108" i="16" s="1"/>
  <c r="AH106" i="16"/>
  <c r="J106" i="16" s="1"/>
  <c r="AH104" i="16"/>
  <c r="J104" i="16" s="1"/>
  <c r="AH72" i="16"/>
  <c r="J72" i="16" s="1"/>
  <c r="AH70" i="16"/>
  <c r="J70" i="16" s="1"/>
  <c r="AH68" i="16"/>
  <c r="J68" i="16" s="1"/>
  <c r="AH66" i="16"/>
  <c r="J66" i="16" s="1"/>
  <c r="AH64" i="16"/>
  <c r="J64" i="16" s="1"/>
  <c r="AH62" i="16"/>
  <c r="J62" i="16" s="1"/>
  <c r="AH60" i="16"/>
  <c r="J60" i="16" s="1"/>
  <c r="AH58" i="16"/>
  <c r="J58" i="16" s="1"/>
  <c r="AH56" i="16"/>
  <c r="J56" i="16" s="1"/>
  <c r="AH54" i="16"/>
  <c r="J54" i="16" s="1"/>
  <c r="AH52" i="16"/>
  <c r="J52" i="16" s="1"/>
  <c r="AH49" i="16"/>
  <c r="J49" i="16" s="1"/>
  <c r="AH47" i="16"/>
  <c r="J47" i="16" s="1"/>
  <c r="AH363" i="16"/>
  <c r="J363" i="16" s="1"/>
  <c r="AH322" i="16"/>
  <c r="J322" i="16" s="1"/>
  <c r="AH315" i="16"/>
  <c r="J315" i="16" s="1"/>
  <c r="AH254" i="16"/>
  <c r="J254" i="16" s="1"/>
  <c r="AH250" i="16"/>
  <c r="J250" i="16" s="1"/>
  <c r="AH245" i="16"/>
  <c r="J245" i="16" s="1"/>
  <c r="AH162" i="16"/>
  <c r="J162" i="16" s="1"/>
  <c r="AH131" i="16"/>
  <c r="J131" i="16" s="1"/>
  <c r="AH484" i="16"/>
  <c r="J484" i="16" s="1"/>
  <c r="AH426" i="16"/>
  <c r="J426" i="16" s="1"/>
  <c r="AH361" i="16"/>
  <c r="J361" i="16" s="1"/>
  <c r="AH295" i="16"/>
  <c r="J295" i="16" s="1"/>
  <c r="AH283" i="16"/>
  <c r="J283" i="16" s="1"/>
  <c r="AH379" i="16"/>
  <c r="J379" i="16" s="1"/>
  <c r="AH371" i="16"/>
  <c r="J371" i="16" s="1"/>
  <c r="AH357" i="16"/>
  <c r="J357" i="16" s="1"/>
  <c r="AH353" i="16"/>
  <c r="J353" i="16" s="1"/>
  <c r="AH291" i="16"/>
  <c r="J291" i="16" s="1"/>
  <c r="AH287" i="16"/>
  <c r="J287" i="16" s="1"/>
  <c r="AH273" i="16"/>
  <c r="J273" i="16" s="1"/>
  <c r="AH441" i="16"/>
  <c r="J441" i="16" s="1"/>
  <c r="AH330" i="16"/>
  <c r="J330" i="16" s="1"/>
  <c r="AH306" i="16"/>
  <c r="J306" i="16" s="1"/>
  <c r="AH302" i="16"/>
  <c r="J302" i="16" s="1"/>
  <c r="AH280" i="16"/>
  <c r="J280" i="16" s="1"/>
  <c r="AH269" i="16"/>
  <c r="J269" i="16" s="1"/>
  <c r="AH236" i="16"/>
  <c r="J236" i="16" s="1"/>
  <c r="AH219" i="16"/>
  <c r="J219" i="16" s="1"/>
  <c r="AH185" i="16"/>
  <c r="J185" i="16" s="1"/>
  <c r="AH144" i="16"/>
  <c r="J144" i="16" s="1"/>
  <c r="AH133" i="16"/>
  <c r="J133" i="16" s="1"/>
  <c r="AH121" i="16"/>
  <c r="J121" i="16" s="1"/>
  <c r="AH116" i="16"/>
  <c r="J116" i="16" s="1"/>
  <c r="AH19" i="16"/>
  <c r="J19" i="16" s="1"/>
  <c r="AH23" i="16"/>
  <c r="J23" i="16" s="1"/>
  <c r="AH27" i="16"/>
  <c r="J27" i="16" s="1"/>
  <c r="AH31" i="16"/>
  <c r="J31" i="16" s="1"/>
  <c r="AH35" i="16"/>
  <c r="J35" i="16" s="1"/>
  <c r="AH39" i="16"/>
  <c r="J39" i="16" s="1"/>
  <c r="AH43" i="16"/>
  <c r="J43" i="16" s="1"/>
  <c r="AH50" i="16"/>
  <c r="J50" i="16" s="1"/>
  <c r="AH53" i="16"/>
  <c r="J53" i="16" s="1"/>
  <c r="AH57" i="16"/>
  <c r="J57" i="16" s="1"/>
  <c r="AH61" i="16"/>
  <c r="J61" i="16" s="1"/>
  <c r="AH65" i="16"/>
  <c r="J65" i="16" s="1"/>
  <c r="AH69" i="16"/>
  <c r="J69" i="16" s="1"/>
  <c r="AH73" i="16"/>
  <c r="J73" i="16" s="1"/>
  <c r="AH77" i="16"/>
  <c r="J77" i="16" s="1"/>
  <c r="AH84" i="16"/>
  <c r="J84" i="16" s="1"/>
  <c r="AH88" i="16"/>
  <c r="J88" i="16" s="1"/>
  <c r="AH96" i="16"/>
  <c r="J96" i="16" s="1"/>
  <c r="AH110" i="16"/>
  <c r="J110" i="16" s="1"/>
  <c r="AH112" i="16"/>
  <c r="J112" i="16" s="1"/>
  <c r="AH114" i="16"/>
  <c r="J114" i="16" s="1"/>
  <c r="AH125" i="16"/>
  <c r="J125" i="16" s="1"/>
  <c r="AH129" i="16"/>
  <c r="J129" i="16" s="1"/>
  <c r="AH140" i="16"/>
  <c r="J140" i="16" s="1"/>
  <c r="AH207" i="16"/>
  <c r="J207" i="16" s="1"/>
  <c r="AH211" i="16"/>
  <c r="J211" i="16" s="1"/>
  <c r="AH215" i="16"/>
  <c r="J215" i="16" s="1"/>
  <c r="AH262" i="16"/>
  <c r="J262" i="16" s="1"/>
  <c r="AH348" i="16"/>
  <c r="J348" i="16" s="1"/>
  <c r="AH46" i="16"/>
  <c r="J46" i="16" s="1"/>
  <c r="AH92" i="16"/>
  <c r="J92" i="16" s="1"/>
  <c r="AH94" i="16"/>
  <c r="J94" i="16" s="1"/>
  <c r="AH105" i="16"/>
  <c r="J105" i="16" s="1"/>
  <c r="AH107" i="16"/>
  <c r="J107" i="16" s="1"/>
  <c r="AH204" i="16"/>
  <c r="J204" i="16" s="1"/>
  <c r="AH333" i="16"/>
  <c r="J333" i="16" s="1"/>
  <c r="AH337" i="16"/>
  <c r="J337" i="16" s="1"/>
  <c r="AH341" i="16"/>
  <c r="J341" i="16" s="1"/>
  <c r="AH383" i="16"/>
  <c r="J383" i="16" s="1"/>
  <c r="AH414" i="16"/>
  <c r="J414" i="16" s="1"/>
  <c r="AH433" i="16"/>
  <c r="J433" i="16" s="1"/>
  <c r="C38" i="3"/>
  <c r="C39" i="3" s="1"/>
  <c r="D37" i="3"/>
  <c r="C40" i="3" l="1"/>
  <c r="D39" i="3"/>
  <c r="D38" i="3"/>
  <c r="C41" i="3" l="1"/>
  <c r="D40" i="3"/>
  <c r="C42" i="3" l="1"/>
  <c r="D41" i="3"/>
  <c r="C43" i="3" l="1"/>
  <c r="D42" i="3"/>
  <c r="AD3" i="5"/>
  <c r="AC4" i="5"/>
  <c r="D43" i="3" l="1"/>
  <c r="C44" i="3"/>
  <c r="K4" i="15"/>
  <c r="C45" i="3" l="1"/>
  <c r="D44" i="3"/>
  <c r="AA9" i="5"/>
  <c r="C46" i="3" l="1"/>
  <c r="D45" i="3"/>
  <c r="AR855" i="5"/>
  <c r="AR856" i="5" s="1"/>
  <c r="AR857" i="5" s="1"/>
  <c r="AR858" i="5" s="1"/>
  <c r="AR859" i="5" s="1"/>
  <c r="AR860" i="5" s="1"/>
  <c r="AR861" i="5" s="1"/>
  <c r="AR862" i="5" s="1"/>
  <c r="AR863" i="5" s="1"/>
  <c r="AR864" i="5" s="1"/>
  <c r="AR865" i="5" s="1"/>
  <c r="AR866" i="5" s="1"/>
  <c r="AR867" i="5" s="1"/>
  <c r="AR868" i="5" s="1"/>
  <c r="AR869" i="5" s="1"/>
  <c r="AR870" i="5" s="1"/>
  <c r="AR871" i="5" s="1"/>
  <c r="AR872" i="5" s="1"/>
  <c r="AR873" i="5" s="1"/>
  <c r="AR874" i="5" s="1"/>
  <c r="AR875" i="5" s="1"/>
  <c r="AR876" i="5" s="1"/>
  <c r="AR877" i="5" s="1"/>
  <c r="AR878" i="5" s="1"/>
  <c r="AR826" i="5"/>
  <c r="AR827" i="5" s="1"/>
  <c r="AR828" i="5" s="1"/>
  <c r="AR829" i="5" s="1"/>
  <c r="AR830" i="5" s="1"/>
  <c r="AR831" i="5" s="1"/>
  <c r="AR832" i="5" s="1"/>
  <c r="AR833" i="5" s="1"/>
  <c r="AR834" i="5" s="1"/>
  <c r="AR835" i="5" s="1"/>
  <c r="AR836" i="5" s="1"/>
  <c r="AR837" i="5" s="1"/>
  <c r="AR838" i="5" s="1"/>
  <c r="AR839" i="5" s="1"/>
  <c r="AR840" i="5" s="1"/>
  <c r="AR841" i="5" s="1"/>
  <c r="AR842" i="5" s="1"/>
  <c r="AR843" i="5" s="1"/>
  <c r="AR844" i="5" s="1"/>
  <c r="AR845" i="5" s="1"/>
  <c r="AR846" i="5" s="1"/>
  <c r="AR847" i="5" s="1"/>
  <c r="AR848" i="5" s="1"/>
  <c r="AR849" i="5" s="1"/>
  <c r="AR850" i="5" s="1"/>
  <c r="AR851" i="5" s="1"/>
  <c r="AR852" i="5" s="1"/>
  <c r="AR853" i="5" s="1"/>
  <c r="AR854" i="5" s="1"/>
  <c r="AR796" i="5"/>
  <c r="AR797" i="5" s="1"/>
  <c r="AR798" i="5" s="1"/>
  <c r="AR799" i="5" s="1"/>
  <c r="AR800" i="5" s="1"/>
  <c r="AR801" i="5" s="1"/>
  <c r="AR802" i="5" s="1"/>
  <c r="AR803" i="5" s="1"/>
  <c r="AR804" i="5" s="1"/>
  <c r="AR805" i="5" s="1"/>
  <c r="AR806" i="5" s="1"/>
  <c r="AR807" i="5" s="1"/>
  <c r="AR808" i="5" s="1"/>
  <c r="AR809" i="5" s="1"/>
  <c r="AR810" i="5" s="1"/>
  <c r="AR811" i="5" s="1"/>
  <c r="AR812" i="5" s="1"/>
  <c r="AR813" i="5" s="1"/>
  <c r="AR814" i="5" s="1"/>
  <c r="AR815" i="5" s="1"/>
  <c r="AR816" i="5" s="1"/>
  <c r="AR817" i="5" s="1"/>
  <c r="AR818" i="5" s="1"/>
  <c r="AR819" i="5" s="1"/>
  <c r="AR820" i="5" s="1"/>
  <c r="AR821" i="5" s="1"/>
  <c r="AR822" i="5" s="1"/>
  <c r="AR823" i="5" s="1"/>
  <c r="AR824" i="5" s="1"/>
  <c r="AR766" i="5"/>
  <c r="AR767" i="5" s="1"/>
  <c r="AR768" i="5" s="1"/>
  <c r="AR769" i="5" s="1"/>
  <c r="AR770" i="5" s="1"/>
  <c r="AR771" i="5" s="1"/>
  <c r="AR772" i="5" s="1"/>
  <c r="AR773" i="5" s="1"/>
  <c r="AR774" i="5" s="1"/>
  <c r="AR775" i="5" s="1"/>
  <c r="AR776" i="5" s="1"/>
  <c r="AR777" i="5" s="1"/>
  <c r="AR778" i="5" s="1"/>
  <c r="AR779" i="5" s="1"/>
  <c r="AR780" i="5" s="1"/>
  <c r="AR781" i="5" s="1"/>
  <c r="AR782" i="5" s="1"/>
  <c r="AR783" i="5" s="1"/>
  <c r="AR784" i="5" s="1"/>
  <c r="AR785" i="5" s="1"/>
  <c r="AR786" i="5" s="1"/>
  <c r="AR787" i="5" s="1"/>
  <c r="AR788" i="5" s="1"/>
  <c r="AR789" i="5" s="1"/>
  <c r="AR790" i="5" s="1"/>
  <c r="AR791" i="5" s="1"/>
  <c r="AR792" i="5" s="1"/>
  <c r="AR793" i="5" s="1"/>
  <c r="AR794" i="5" s="1"/>
  <c r="AR736" i="5"/>
  <c r="AR737" i="5" s="1"/>
  <c r="AR738" i="5" s="1"/>
  <c r="AR739" i="5" s="1"/>
  <c r="AR740" i="5" s="1"/>
  <c r="AR741" i="5" s="1"/>
  <c r="AR742" i="5" s="1"/>
  <c r="AR743" i="5" s="1"/>
  <c r="AR744" i="5" s="1"/>
  <c r="AR745" i="5" s="1"/>
  <c r="AR746" i="5" s="1"/>
  <c r="AR747" i="5" s="1"/>
  <c r="AR748" i="5" s="1"/>
  <c r="AR749" i="5" s="1"/>
  <c r="AR750" i="5" s="1"/>
  <c r="AR751" i="5" s="1"/>
  <c r="AR752" i="5" s="1"/>
  <c r="AR753" i="5" s="1"/>
  <c r="AR754" i="5" s="1"/>
  <c r="AR755" i="5" s="1"/>
  <c r="AR756" i="5" s="1"/>
  <c r="AR757" i="5" s="1"/>
  <c r="AR758" i="5" s="1"/>
  <c r="AR759" i="5" s="1"/>
  <c r="AR760" i="5" s="1"/>
  <c r="AR761" i="5" s="1"/>
  <c r="AR762" i="5" s="1"/>
  <c r="AR763" i="5" s="1"/>
  <c r="AR764" i="5" s="1"/>
  <c r="AR706" i="5"/>
  <c r="AR707" i="5" s="1"/>
  <c r="AR708" i="5" s="1"/>
  <c r="AR709" i="5" s="1"/>
  <c r="AR710" i="5" s="1"/>
  <c r="AR711" i="5" s="1"/>
  <c r="AR712" i="5" s="1"/>
  <c r="AR713" i="5" s="1"/>
  <c r="AR714" i="5" s="1"/>
  <c r="AR715" i="5" s="1"/>
  <c r="AR716" i="5" s="1"/>
  <c r="AR717" i="5" s="1"/>
  <c r="AR718" i="5" s="1"/>
  <c r="AR719" i="5" s="1"/>
  <c r="AR720" i="5" s="1"/>
  <c r="AR721" i="5" s="1"/>
  <c r="AR722" i="5" s="1"/>
  <c r="AR723" i="5" s="1"/>
  <c r="AR724" i="5" s="1"/>
  <c r="AR725" i="5" s="1"/>
  <c r="AR726" i="5" s="1"/>
  <c r="AR727" i="5" s="1"/>
  <c r="AR728" i="5" s="1"/>
  <c r="AR729" i="5" s="1"/>
  <c r="AR730" i="5" s="1"/>
  <c r="AR731" i="5" s="1"/>
  <c r="AR732" i="5" s="1"/>
  <c r="AR733" i="5" s="1"/>
  <c r="AR734" i="5" s="1"/>
  <c r="AR676" i="5"/>
  <c r="AR677" i="5" s="1"/>
  <c r="AR678" i="5" s="1"/>
  <c r="AR679" i="5" s="1"/>
  <c r="AR680" i="5" s="1"/>
  <c r="AR681" i="5" s="1"/>
  <c r="AR682" i="5" s="1"/>
  <c r="AR683" i="5" s="1"/>
  <c r="AR684" i="5" s="1"/>
  <c r="AR685" i="5" s="1"/>
  <c r="AR686" i="5" s="1"/>
  <c r="AR687" i="5" s="1"/>
  <c r="AR688" i="5" s="1"/>
  <c r="AR689" i="5" s="1"/>
  <c r="AR690" i="5" s="1"/>
  <c r="AR691" i="5" s="1"/>
  <c r="AR692" i="5" s="1"/>
  <c r="AR693" i="5" s="1"/>
  <c r="AR694" i="5" s="1"/>
  <c r="AR695" i="5" s="1"/>
  <c r="AR696" i="5" s="1"/>
  <c r="AR697" i="5" s="1"/>
  <c r="AR698" i="5" s="1"/>
  <c r="AR699" i="5" s="1"/>
  <c r="AR700" i="5" s="1"/>
  <c r="AR701" i="5" s="1"/>
  <c r="AR702" i="5" s="1"/>
  <c r="AR703" i="5" s="1"/>
  <c r="AR704" i="5" s="1"/>
  <c r="AR646" i="5"/>
  <c r="AR647" i="5" s="1"/>
  <c r="AR648" i="5" s="1"/>
  <c r="AR649" i="5" s="1"/>
  <c r="AR650" i="5" s="1"/>
  <c r="AR651" i="5" s="1"/>
  <c r="AR652" i="5" s="1"/>
  <c r="AR653" i="5" s="1"/>
  <c r="AR654" i="5" s="1"/>
  <c r="AR655" i="5" s="1"/>
  <c r="AR656" i="5" s="1"/>
  <c r="AR657" i="5" s="1"/>
  <c r="AR658" i="5" s="1"/>
  <c r="AR659" i="5" s="1"/>
  <c r="AR660" i="5" s="1"/>
  <c r="AR661" i="5" s="1"/>
  <c r="AR662" i="5" s="1"/>
  <c r="AR663" i="5" s="1"/>
  <c r="AR664" i="5" s="1"/>
  <c r="AR665" i="5" s="1"/>
  <c r="AR666" i="5" s="1"/>
  <c r="AR667" i="5" s="1"/>
  <c r="AR668" i="5" s="1"/>
  <c r="AR669" i="5" s="1"/>
  <c r="AR670" i="5" s="1"/>
  <c r="AR671" i="5" s="1"/>
  <c r="AR672" i="5" s="1"/>
  <c r="AR673" i="5" s="1"/>
  <c r="AR674" i="5" s="1"/>
  <c r="AR616" i="5"/>
  <c r="AR617" i="5" s="1"/>
  <c r="AR618" i="5" s="1"/>
  <c r="AR619" i="5" s="1"/>
  <c r="AR620" i="5" s="1"/>
  <c r="AR621" i="5" s="1"/>
  <c r="AR622" i="5" s="1"/>
  <c r="AR623" i="5" s="1"/>
  <c r="AR624" i="5" s="1"/>
  <c r="AR625" i="5" s="1"/>
  <c r="AR626" i="5" s="1"/>
  <c r="AR627" i="5" s="1"/>
  <c r="AR628" i="5" s="1"/>
  <c r="AR629" i="5" s="1"/>
  <c r="AR630" i="5" s="1"/>
  <c r="AR631" i="5" s="1"/>
  <c r="AR632" i="5" s="1"/>
  <c r="AR633" i="5" s="1"/>
  <c r="AR634" i="5" s="1"/>
  <c r="AR635" i="5" s="1"/>
  <c r="AR636" i="5" s="1"/>
  <c r="AR637" i="5" s="1"/>
  <c r="AR638" i="5" s="1"/>
  <c r="AR639" i="5" s="1"/>
  <c r="AR640" i="5" s="1"/>
  <c r="AR641" i="5" s="1"/>
  <c r="AR642" i="5" s="1"/>
  <c r="AR643" i="5" s="1"/>
  <c r="AR644" i="5" s="1"/>
  <c r="AR586" i="5"/>
  <c r="AR587" i="5" s="1"/>
  <c r="AR588" i="5" s="1"/>
  <c r="AR589" i="5" s="1"/>
  <c r="AR590" i="5" s="1"/>
  <c r="AR591" i="5" s="1"/>
  <c r="AR592" i="5" s="1"/>
  <c r="AR593" i="5" s="1"/>
  <c r="AR594" i="5" s="1"/>
  <c r="AR595" i="5" s="1"/>
  <c r="AR596" i="5" s="1"/>
  <c r="AR597" i="5" s="1"/>
  <c r="AR598" i="5" s="1"/>
  <c r="AR599" i="5" s="1"/>
  <c r="AR600" i="5" s="1"/>
  <c r="AR601" i="5" s="1"/>
  <c r="AR602" i="5" s="1"/>
  <c r="AR603" i="5" s="1"/>
  <c r="AR604" i="5" s="1"/>
  <c r="AR605" i="5" s="1"/>
  <c r="AR606" i="5" s="1"/>
  <c r="AR607" i="5" s="1"/>
  <c r="AR608" i="5" s="1"/>
  <c r="AR609" i="5" s="1"/>
  <c r="AR610" i="5" s="1"/>
  <c r="AR611" i="5" s="1"/>
  <c r="AR612" i="5" s="1"/>
  <c r="AR613" i="5" s="1"/>
  <c r="AR614" i="5" s="1"/>
  <c r="AR556" i="5"/>
  <c r="AR557" i="5" s="1"/>
  <c r="AR558" i="5" s="1"/>
  <c r="AR559" i="5" s="1"/>
  <c r="AR560" i="5" s="1"/>
  <c r="AR561" i="5" s="1"/>
  <c r="AR562" i="5" s="1"/>
  <c r="AR563" i="5" s="1"/>
  <c r="AR564" i="5" s="1"/>
  <c r="AR565" i="5" s="1"/>
  <c r="AR566" i="5" s="1"/>
  <c r="AR567" i="5" s="1"/>
  <c r="AR568" i="5" s="1"/>
  <c r="AR569" i="5" s="1"/>
  <c r="AR570" i="5" s="1"/>
  <c r="AR571" i="5" s="1"/>
  <c r="AR572" i="5" s="1"/>
  <c r="AR573" i="5" s="1"/>
  <c r="AR574" i="5" s="1"/>
  <c r="AR575" i="5" s="1"/>
  <c r="AR576" i="5" s="1"/>
  <c r="AR577" i="5" s="1"/>
  <c r="AR578" i="5" s="1"/>
  <c r="AR579" i="5" s="1"/>
  <c r="AR580" i="5" s="1"/>
  <c r="AR581" i="5" s="1"/>
  <c r="AR582" i="5" s="1"/>
  <c r="AR583" i="5" s="1"/>
  <c r="AR584" i="5" s="1"/>
  <c r="AR526" i="5"/>
  <c r="AR527" i="5" s="1"/>
  <c r="AR528" i="5" s="1"/>
  <c r="AR529" i="5" s="1"/>
  <c r="AR530" i="5" s="1"/>
  <c r="AR531" i="5" s="1"/>
  <c r="AR532" i="5" s="1"/>
  <c r="AR533" i="5" s="1"/>
  <c r="AR534" i="5" s="1"/>
  <c r="AR535" i="5" s="1"/>
  <c r="AR536" i="5" s="1"/>
  <c r="AR537" i="5" s="1"/>
  <c r="AR538" i="5" s="1"/>
  <c r="AR539" i="5" s="1"/>
  <c r="AR540" i="5" s="1"/>
  <c r="AR541" i="5" s="1"/>
  <c r="AR542" i="5" s="1"/>
  <c r="AR543" i="5" s="1"/>
  <c r="AR544" i="5" s="1"/>
  <c r="AR545" i="5" s="1"/>
  <c r="AR546" i="5" s="1"/>
  <c r="AR547" i="5" s="1"/>
  <c r="AR548" i="5" s="1"/>
  <c r="AR549" i="5" s="1"/>
  <c r="AR550" i="5" s="1"/>
  <c r="AR551" i="5" s="1"/>
  <c r="AR552" i="5" s="1"/>
  <c r="AR553" i="5" s="1"/>
  <c r="AR554" i="5" s="1"/>
  <c r="AR496" i="5"/>
  <c r="AR497" i="5" s="1"/>
  <c r="AR498" i="5" s="1"/>
  <c r="AR499" i="5" s="1"/>
  <c r="AR500" i="5" s="1"/>
  <c r="AR501" i="5" s="1"/>
  <c r="AR502" i="5" s="1"/>
  <c r="AR503" i="5" s="1"/>
  <c r="AR504" i="5" s="1"/>
  <c r="AR505" i="5" s="1"/>
  <c r="AR506" i="5" s="1"/>
  <c r="AR507" i="5" s="1"/>
  <c r="AR508" i="5" s="1"/>
  <c r="AR509" i="5" s="1"/>
  <c r="AR510" i="5" s="1"/>
  <c r="AR511" i="5" s="1"/>
  <c r="AR512" i="5" s="1"/>
  <c r="AR513" i="5" s="1"/>
  <c r="AR514" i="5" s="1"/>
  <c r="AR515" i="5" s="1"/>
  <c r="AR516" i="5" s="1"/>
  <c r="AR517" i="5" s="1"/>
  <c r="AR518" i="5" s="1"/>
  <c r="AR519" i="5" s="1"/>
  <c r="AR520" i="5" s="1"/>
  <c r="AR521" i="5" s="1"/>
  <c r="AR522" i="5" s="1"/>
  <c r="AR523" i="5" s="1"/>
  <c r="AR524" i="5" s="1"/>
  <c r="AR466" i="5"/>
  <c r="AR467" i="5" s="1"/>
  <c r="AR468" i="5" s="1"/>
  <c r="AR469" i="5" s="1"/>
  <c r="AR470" i="5" s="1"/>
  <c r="AR471" i="5" s="1"/>
  <c r="AR472" i="5" s="1"/>
  <c r="AR473" i="5" s="1"/>
  <c r="AR474" i="5" s="1"/>
  <c r="AR475" i="5" s="1"/>
  <c r="AR476" i="5" s="1"/>
  <c r="AR477" i="5" s="1"/>
  <c r="AR478" i="5" s="1"/>
  <c r="AR479" i="5" s="1"/>
  <c r="AR480" i="5" s="1"/>
  <c r="AR481" i="5" s="1"/>
  <c r="AR482" i="5" s="1"/>
  <c r="AR483" i="5" s="1"/>
  <c r="AR484" i="5" s="1"/>
  <c r="AR485" i="5" s="1"/>
  <c r="AR486" i="5" s="1"/>
  <c r="AR487" i="5" s="1"/>
  <c r="AR488" i="5" s="1"/>
  <c r="AR489" i="5" s="1"/>
  <c r="AR490" i="5" s="1"/>
  <c r="AR491" i="5" s="1"/>
  <c r="AR492" i="5" s="1"/>
  <c r="AR493" i="5" s="1"/>
  <c r="AR494" i="5" s="1"/>
  <c r="AR436" i="5"/>
  <c r="AR437" i="5" s="1"/>
  <c r="AR438" i="5" s="1"/>
  <c r="AR439" i="5" s="1"/>
  <c r="AR440" i="5" s="1"/>
  <c r="AR441" i="5" s="1"/>
  <c r="AR442" i="5" s="1"/>
  <c r="AR443" i="5" s="1"/>
  <c r="AR444" i="5" s="1"/>
  <c r="AR445" i="5" s="1"/>
  <c r="AR446" i="5" s="1"/>
  <c r="AR447" i="5" s="1"/>
  <c r="AR448" i="5" s="1"/>
  <c r="AR449" i="5" s="1"/>
  <c r="AR450" i="5" s="1"/>
  <c r="AR451" i="5" s="1"/>
  <c r="AR452" i="5" s="1"/>
  <c r="AR453" i="5" s="1"/>
  <c r="AR454" i="5" s="1"/>
  <c r="AR455" i="5" s="1"/>
  <c r="AR456" i="5" s="1"/>
  <c r="AR457" i="5" s="1"/>
  <c r="AR458" i="5" s="1"/>
  <c r="AR459" i="5" s="1"/>
  <c r="AR460" i="5" s="1"/>
  <c r="AR461" i="5" s="1"/>
  <c r="AR462" i="5" s="1"/>
  <c r="AR463" i="5" s="1"/>
  <c r="AR464" i="5" s="1"/>
  <c r="AR406" i="5"/>
  <c r="AR407" i="5" s="1"/>
  <c r="AR408" i="5" s="1"/>
  <c r="AR409" i="5" s="1"/>
  <c r="AR410" i="5" s="1"/>
  <c r="AR411" i="5" s="1"/>
  <c r="AR412" i="5" s="1"/>
  <c r="AR413" i="5" s="1"/>
  <c r="AR414" i="5" s="1"/>
  <c r="AR415" i="5" s="1"/>
  <c r="AR416" i="5" s="1"/>
  <c r="AR417" i="5" s="1"/>
  <c r="AR418" i="5" s="1"/>
  <c r="AR419" i="5" s="1"/>
  <c r="AR420" i="5" s="1"/>
  <c r="AR421" i="5" s="1"/>
  <c r="AR422" i="5" s="1"/>
  <c r="AR423" i="5" s="1"/>
  <c r="AR424" i="5" s="1"/>
  <c r="AR425" i="5" s="1"/>
  <c r="AR426" i="5" s="1"/>
  <c r="AR427" i="5" s="1"/>
  <c r="AR428" i="5" s="1"/>
  <c r="AR429" i="5" s="1"/>
  <c r="AR430" i="5" s="1"/>
  <c r="AR431" i="5" s="1"/>
  <c r="AR432" i="5" s="1"/>
  <c r="AR433" i="5" s="1"/>
  <c r="AR434" i="5" s="1"/>
  <c r="AR376" i="5"/>
  <c r="AR377" i="5" s="1"/>
  <c r="AR378" i="5" s="1"/>
  <c r="AR379" i="5" s="1"/>
  <c r="AR380" i="5" s="1"/>
  <c r="AR381" i="5" s="1"/>
  <c r="AR382" i="5" s="1"/>
  <c r="AR383" i="5" s="1"/>
  <c r="AR384" i="5" s="1"/>
  <c r="AR385" i="5" s="1"/>
  <c r="AR386" i="5" s="1"/>
  <c r="AR387" i="5" s="1"/>
  <c r="AR388" i="5" s="1"/>
  <c r="AR389" i="5" s="1"/>
  <c r="AR390" i="5" s="1"/>
  <c r="AR391" i="5" s="1"/>
  <c r="AR392" i="5" s="1"/>
  <c r="AR393" i="5" s="1"/>
  <c r="AR394" i="5" s="1"/>
  <c r="AR395" i="5" s="1"/>
  <c r="AR396" i="5" s="1"/>
  <c r="AR397" i="5" s="1"/>
  <c r="AR398" i="5" s="1"/>
  <c r="AR399" i="5" s="1"/>
  <c r="AR400" i="5" s="1"/>
  <c r="AR401" i="5" s="1"/>
  <c r="AR402" i="5" s="1"/>
  <c r="AR403" i="5" s="1"/>
  <c r="AR404" i="5" s="1"/>
  <c r="AR346" i="5"/>
  <c r="AR347" i="5" s="1"/>
  <c r="AR348" i="5" s="1"/>
  <c r="AR349" i="5" s="1"/>
  <c r="AR350" i="5" s="1"/>
  <c r="AR351" i="5" s="1"/>
  <c r="AR352" i="5" s="1"/>
  <c r="AR353" i="5" s="1"/>
  <c r="AR354" i="5" s="1"/>
  <c r="AR355" i="5" s="1"/>
  <c r="AR356" i="5" s="1"/>
  <c r="AR357" i="5" s="1"/>
  <c r="AR358" i="5" s="1"/>
  <c r="AR359" i="5" s="1"/>
  <c r="AR360" i="5" s="1"/>
  <c r="AR361" i="5" s="1"/>
  <c r="AR362" i="5" s="1"/>
  <c r="AR363" i="5" s="1"/>
  <c r="AR364" i="5" s="1"/>
  <c r="AR365" i="5" s="1"/>
  <c r="AR366" i="5" s="1"/>
  <c r="AR367" i="5" s="1"/>
  <c r="AR368" i="5" s="1"/>
  <c r="AR369" i="5" s="1"/>
  <c r="AR370" i="5" s="1"/>
  <c r="AR371" i="5" s="1"/>
  <c r="AR372" i="5" s="1"/>
  <c r="AR373" i="5" s="1"/>
  <c r="AR374" i="5" s="1"/>
  <c r="AR316" i="5"/>
  <c r="AR317" i="5" s="1"/>
  <c r="AR318" i="5" s="1"/>
  <c r="AR319" i="5" s="1"/>
  <c r="AR320" i="5" s="1"/>
  <c r="AR321" i="5" s="1"/>
  <c r="AR322" i="5" s="1"/>
  <c r="AR323" i="5" s="1"/>
  <c r="AR324" i="5" s="1"/>
  <c r="AR325" i="5" s="1"/>
  <c r="AR326" i="5" s="1"/>
  <c r="AR327" i="5" s="1"/>
  <c r="AR328" i="5" s="1"/>
  <c r="AR329" i="5" s="1"/>
  <c r="AR330" i="5" s="1"/>
  <c r="AR331" i="5" s="1"/>
  <c r="AR332" i="5" s="1"/>
  <c r="AR333" i="5" s="1"/>
  <c r="AR334" i="5" s="1"/>
  <c r="AR335" i="5" s="1"/>
  <c r="AR336" i="5" s="1"/>
  <c r="AR337" i="5" s="1"/>
  <c r="AR338" i="5" s="1"/>
  <c r="AR339" i="5" s="1"/>
  <c r="AR340" i="5" s="1"/>
  <c r="AR341" i="5" s="1"/>
  <c r="AR342" i="5" s="1"/>
  <c r="AR343" i="5" s="1"/>
  <c r="AR344" i="5" s="1"/>
  <c r="AR286" i="5"/>
  <c r="AR287" i="5" s="1"/>
  <c r="AR288" i="5" s="1"/>
  <c r="AR289" i="5" s="1"/>
  <c r="AR290" i="5" s="1"/>
  <c r="AR291" i="5" s="1"/>
  <c r="AR292" i="5" s="1"/>
  <c r="AR293" i="5" s="1"/>
  <c r="AR294" i="5" s="1"/>
  <c r="AR295" i="5" s="1"/>
  <c r="AR296" i="5" s="1"/>
  <c r="AR297" i="5" s="1"/>
  <c r="AR298" i="5" s="1"/>
  <c r="AR299" i="5" s="1"/>
  <c r="AR300" i="5" s="1"/>
  <c r="AR301" i="5" s="1"/>
  <c r="AR302" i="5" s="1"/>
  <c r="AR303" i="5" s="1"/>
  <c r="AR304" i="5" s="1"/>
  <c r="AR305" i="5" s="1"/>
  <c r="AR306" i="5" s="1"/>
  <c r="AR307" i="5" s="1"/>
  <c r="AR308" i="5" s="1"/>
  <c r="AR309" i="5" s="1"/>
  <c r="AR310" i="5" s="1"/>
  <c r="AR311" i="5" s="1"/>
  <c r="AR312" i="5" s="1"/>
  <c r="AR313" i="5" s="1"/>
  <c r="AR314" i="5" s="1"/>
  <c r="AR256" i="5"/>
  <c r="AR257" i="5" s="1"/>
  <c r="AR258" i="5" s="1"/>
  <c r="AR259" i="5" s="1"/>
  <c r="AR260" i="5" s="1"/>
  <c r="AR261" i="5" s="1"/>
  <c r="AR262" i="5" s="1"/>
  <c r="AR263" i="5" s="1"/>
  <c r="AR264" i="5" s="1"/>
  <c r="AR265" i="5" s="1"/>
  <c r="AR266" i="5" s="1"/>
  <c r="AR267" i="5" s="1"/>
  <c r="AR268" i="5" s="1"/>
  <c r="AR269" i="5" s="1"/>
  <c r="AR270" i="5" s="1"/>
  <c r="AR271" i="5" s="1"/>
  <c r="AR272" i="5" s="1"/>
  <c r="AR273" i="5" s="1"/>
  <c r="AR274" i="5" s="1"/>
  <c r="AR275" i="5" s="1"/>
  <c r="AR276" i="5" s="1"/>
  <c r="AR277" i="5" s="1"/>
  <c r="AR278" i="5" s="1"/>
  <c r="AR279" i="5" s="1"/>
  <c r="AR280" i="5" s="1"/>
  <c r="AR281" i="5" s="1"/>
  <c r="AR282" i="5" s="1"/>
  <c r="AR283" i="5" s="1"/>
  <c r="AR284" i="5" s="1"/>
  <c r="AR226" i="5"/>
  <c r="AR227" i="5" s="1"/>
  <c r="AR228" i="5" s="1"/>
  <c r="AR229" i="5" s="1"/>
  <c r="AR230" i="5" s="1"/>
  <c r="AR231" i="5" s="1"/>
  <c r="AR232" i="5" s="1"/>
  <c r="AR233" i="5" s="1"/>
  <c r="AR234" i="5" s="1"/>
  <c r="AR235" i="5" s="1"/>
  <c r="AR236" i="5" s="1"/>
  <c r="AR237" i="5" s="1"/>
  <c r="AR238" i="5" s="1"/>
  <c r="AR239" i="5" s="1"/>
  <c r="AR240" i="5" s="1"/>
  <c r="AR241" i="5" s="1"/>
  <c r="AR242" i="5" s="1"/>
  <c r="AR243" i="5" s="1"/>
  <c r="AR244" i="5" s="1"/>
  <c r="AR245" i="5" s="1"/>
  <c r="AR246" i="5" s="1"/>
  <c r="AR247" i="5" s="1"/>
  <c r="AR248" i="5" s="1"/>
  <c r="AR249" i="5" s="1"/>
  <c r="AR250" i="5" s="1"/>
  <c r="AR251" i="5" s="1"/>
  <c r="AR252" i="5" s="1"/>
  <c r="AR253" i="5" s="1"/>
  <c r="AR254" i="5" s="1"/>
  <c r="AR196" i="5"/>
  <c r="AR197" i="5" s="1"/>
  <c r="AR198" i="5" s="1"/>
  <c r="AR199" i="5" s="1"/>
  <c r="AR200" i="5" s="1"/>
  <c r="AR201" i="5" s="1"/>
  <c r="AR202" i="5" s="1"/>
  <c r="AR203" i="5" s="1"/>
  <c r="AR204" i="5" s="1"/>
  <c r="AR205" i="5" s="1"/>
  <c r="AR206" i="5" s="1"/>
  <c r="AR207" i="5" s="1"/>
  <c r="AR208" i="5" s="1"/>
  <c r="AR209" i="5" s="1"/>
  <c r="AR210" i="5" s="1"/>
  <c r="AR211" i="5" s="1"/>
  <c r="AR212" i="5" s="1"/>
  <c r="AR213" i="5" s="1"/>
  <c r="AR214" i="5" s="1"/>
  <c r="AR215" i="5" s="1"/>
  <c r="AR216" i="5" s="1"/>
  <c r="AR217" i="5" s="1"/>
  <c r="AR218" i="5" s="1"/>
  <c r="AR219" i="5" s="1"/>
  <c r="AR220" i="5" s="1"/>
  <c r="AR221" i="5" s="1"/>
  <c r="AR222" i="5" s="1"/>
  <c r="AR223" i="5" s="1"/>
  <c r="AR224" i="5" s="1"/>
  <c r="AR166" i="5"/>
  <c r="AR167" i="5" s="1"/>
  <c r="AR168" i="5" s="1"/>
  <c r="AR169" i="5" s="1"/>
  <c r="AR170" i="5" s="1"/>
  <c r="AR171" i="5" s="1"/>
  <c r="AR172" i="5" s="1"/>
  <c r="AR173" i="5" s="1"/>
  <c r="AR174" i="5" s="1"/>
  <c r="AR175" i="5" s="1"/>
  <c r="AR176" i="5" s="1"/>
  <c r="AR177" i="5" s="1"/>
  <c r="AR178" i="5" s="1"/>
  <c r="AR179" i="5" s="1"/>
  <c r="AR180" i="5" s="1"/>
  <c r="AR181" i="5" s="1"/>
  <c r="AR182" i="5" s="1"/>
  <c r="AR183" i="5" s="1"/>
  <c r="AR184" i="5" s="1"/>
  <c r="AR185" i="5" s="1"/>
  <c r="AR186" i="5" s="1"/>
  <c r="AR187" i="5" s="1"/>
  <c r="AR188" i="5" s="1"/>
  <c r="AR189" i="5" s="1"/>
  <c r="AR190" i="5" s="1"/>
  <c r="AR191" i="5" s="1"/>
  <c r="AR192" i="5" s="1"/>
  <c r="AR193" i="5" s="1"/>
  <c r="AR194" i="5" s="1"/>
  <c r="AR136" i="5"/>
  <c r="AR137" i="5" s="1"/>
  <c r="AR138" i="5" s="1"/>
  <c r="AR139" i="5" s="1"/>
  <c r="AR140" i="5" s="1"/>
  <c r="AR141" i="5" s="1"/>
  <c r="AR142" i="5" s="1"/>
  <c r="AR143" i="5" s="1"/>
  <c r="AR144" i="5" s="1"/>
  <c r="AR145" i="5" s="1"/>
  <c r="AR146" i="5" s="1"/>
  <c r="AR147" i="5" s="1"/>
  <c r="AR148" i="5" s="1"/>
  <c r="AR149" i="5" s="1"/>
  <c r="AR150" i="5" s="1"/>
  <c r="AR151" i="5" s="1"/>
  <c r="AR152" i="5" s="1"/>
  <c r="AR153" i="5" s="1"/>
  <c r="AR154" i="5" s="1"/>
  <c r="AR155" i="5" s="1"/>
  <c r="AR156" i="5" s="1"/>
  <c r="AR157" i="5" s="1"/>
  <c r="AR158" i="5" s="1"/>
  <c r="AR159" i="5" s="1"/>
  <c r="AR160" i="5" s="1"/>
  <c r="AR161" i="5" s="1"/>
  <c r="AR162" i="5" s="1"/>
  <c r="AR163" i="5" s="1"/>
  <c r="AR164" i="5" s="1"/>
  <c r="AR106" i="5"/>
  <c r="AR107" i="5" s="1"/>
  <c r="AR108" i="5" s="1"/>
  <c r="AR109" i="5" s="1"/>
  <c r="AR110" i="5" s="1"/>
  <c r="AR111" i="5" s="1"/>
  <c r="AR112" i="5" s="1"/>
  <c r="AR113" i="5" s="1"/>
  <c r="AR114" i="5" s="1"/>
  <c r="AR115" i="5" s="1"/>
  <c r="AR116" i="5" s="1"/>
  <c r="AR117" i="5" s="1"/>
  <c r="AR118" i="5" s="1"/>
  <c r="AR119" i="5" s="1"/>
  <c r="AR120" i="5" s="1"/>
  <c r="AR121" i="5" s="1"/>
  <c r="AR122" i="5" s="1"/>
  <c r="AR123" i="5" s="1"/>
  <c r="AR124" i="5" s="1"/>
  <c r="AR125" i="5" s="1"/>
  <c r="AR126" i="5" s="1"/>
  <c r="AR127" i="5" s="1"/>
  <c r="AR128" i="5" s="1"/>
  <c r="AR129" i="5" s="1"/>
  <c r="AR130" i="5" s="1"/>
  <c r="AR131" i="5" s="1"/>
  <c r="AR132" i="5" s="1"/>
  <c r="AR133" i="5" s="1"/>
  <c r="AR134" i="5" s="1"/>
  <c r="AR76" i="5"/>
  <c r="AR77" i="5" s="1"/>
  <c r="AR78" i="5" s="1"/>
  <c r="AR79" i="5" s="1"/>
  <c r="AR80" i="5" s="1"/>
  <c r="AR81" i="5" s="1"/>
  <c r="AR82" i="5" s="1"/>
  <c r="AR83" i="5" s="1"/>
  <c r="AR84" i="5" s="1"/>
  <c r="AR85" i="5" s="1"/>
  <c r="AR86" i="5" s="1"/>
  <c r="AR87" i="5" s="1"/>
  <c r="AR88" i="5" s="1"/>
  <c r="AR89" i="5" s="1"/>
  <c r="AR90" i="5" s="1"/>
  <c r="AR91" i="5" s="1"/>
  <c r="AR92" i="5" s="1"/>
  <c r="AR93" i="5" s="1"/>
  <c r="AR94" i="5" s="1"/>
  <c r="AR95" i="5" s="1"/>
  <c r="AR96" i="5" s="1"/>
  <c r="AR97" i="5" s="1"/>
  <c r="AR98" i="5" s="1"/>
  <c r="AR99" i="5" s="1"/>
  <c r="AR100" i="5" s="1"/>
  <c r="AR101" i="5" s="1"/>
  <c r="AR102" i="5" s="1"/>
  <c r="AR103" i="5" s="1"/>
  <c r="AR104" i="5" s="1"/>
  <c r="AR46" i="5"/>
  <c r="AR47" i="5" s="1"/>
  <c r="AR48" i="5" s="1"/>
  <c r="AR49" i="5" s="1"/>
  <c r="AR50" i="5" s="1"/>
  <c r="AR51" i="5" s="1"/>
  <c r="AR52" i="5" s="1"/>
  <c r="AR53" i="5" s="1"/>
  <c r="AR54" i="5" s="1"/>
  <c r="AR55" i="5" s="1"/>
  <c r="AR56" i="5" s="1"/>
  <c r="AR57" i="5" s="1"/>
  <c r="AR58" i="5" s="1"/>
  <c r="AR59" i="5" s="1"/>
  <c r="AR60" i="5" s="1"/>
  <c r="AR61" i="5" s="1"/>
  <c r="AR62" i="5" s="1"/>
  <c r="AR63" i="5" s="1"/>
  <c r="AR64" i="5" s="1"/>
  <c r="AR65" i="5" s="1"/>
  <c r="AR66" i="5" s="1"/>
  <c r="AR67" i="5" s="1"/>
  <c r="AR68" i="5" s="1"/>
  <c r="AR69" i="5" s="1"/>
  <c r="AR70" i="5" s="1"/>
  <c r="AR71" i="5" s="1"/>
  <c r="AR72" i="5" s="1"/>
  <c r="AR73" i="5" s="1"/>
  <c r="AR74" i="5" s="1"/>
  <c r="AC13" i="5"/>
  <c r="AH6" i="5"/>
  <c r="AH4" i="5"/>
  <c r="AH3" i="5"/>
  <c r="AH2" i="5"/>
  <c r="AN9" i="5"/>
  <c r="AN8" i="5"/>
  <c r="AL9" i="5"/>
  <c r="AL8" i="5"/>
  <c r="AL2" i="5" s="1"/>
  <c r="D46" i="3" l="1"/>
  <c r="C47" i="3"/>
  <c r="AH857" i="5"/>
  <c r="AH877" i="5"/>
  <c r="AH858" i="5"/>
  <c r="AH862" i="5"/>
  <c r="AH866" i="5"/>
  <c r="AH870" i="5"/>
  <c r="AH874" i="5"/>
  <c r="AH878" i="5"/>
  <c r="AH869" i="5"/>
  <c r="AH855" i="5"/>
  <c r="AH859" i="5"/>
  <c r="AH863" i="5"/>
  <c r="AH867" i="5"/>
  <c r="AH871" i="5"/>
  <c r="AH875" i="5"/>
  <c r="AH861" i="5"/>
  <c r="AH865" i="5"/>
  <c r="AH873" i="5"/>
  <c r="AH856" i="5"/>
  <c r="AH860" i="5"/>
  <c r="AH864" i="5"/>
  <c r="AH868" i="5"/>
  <c r="AH872" i="5"/>
  <c r="AH876" i="5"/>
  <c r="AH144" i="5"/>
  <c r="J144" i="5" s="1"/>
  <c r="AH154" i="5"/>
  <c r="J154" i="5" s="1"/>
  <c r="AH161" i="5"/>
  <c r="J161" i="5" s="1"/>
  <c r="AH166" i="5"/>
  <c r="J166" i="5" s="1"/>
  <c r="AH182" i="5"/>
  <c r="J182" i="5" s="1"/>
  <c r="AH188" i="5"/>
  <c r="J188" i="5" s="1"/>
  <c r="AH192" i="5"/>
  <c r="J192" i="5" s="1"/>
  <c r="AH199" i="5"/>
  <c r="J199" i="5" s="1"/>
  <c r="AH215" i="5"/>
  <c r="J215" i="5" s="1"/>
  <c r="AH228" i="5"/>
  <c r="J228" i="5" s="1"/>
  <c r="AH235" i="5"/>
  <c r="J235" i="5" s="1"/>
  <c r="AH249" i="5"/>
  <c r="J249" i="5" s="1"/>
  <c r="AH263" i="5"/>
  <c r="J263" i="5" s="1"/>
  <c r="AH270" i="5"/>
  <c r="J270" i="5" s="1"/>
  <c r="AH291" i="5"/>
  <c r="J291" i="5" s="1"/>
  <c r="AH329" i="5"/>
  <c r="J329" i="5" s="1"/>
  <c r="AH397" i="5"/>
  <c r="J397" i="5" s="1"/>
  <c r="AH46" i="5"/>
  <c r="J46" i="5" s="1"/>
  <c r="AH49" i="5"/>
  <c r="J49" i="5" s="1"/>
  <c r="AH53" i="5"/>
  <c r="J53" i="5" s="1"/>
  <c r="AH57" i="5"/>
  <c r="J57" i="5" s="1"/>
  <c r="AH61" i="5"/>
  <c r="J61" i="5" s="1"/>
  <c r="AH65" i="5"/>
  <c r="J65" i="5" s="1"/>
  <c r="AH69" i="5"/>
  <c r="J69" i="5" s="1"/>
  <c r="AH73" i="5"/>
  <c r="J73" i="5" s="1"/>
  <c r="AH79" i="5"/>
  <c r="J79" i="5" s="1"/>
  <c r="AH82" i="5"/>
  <c r="J82" i="5" s="1"/>
  <c r="AH85" i="5"/>
  <c r="J85" i="5" s="1"/>
  <c r="AH88" i="5"/>
  <c r="J88" i="5" s="1"/>
  <c r="AH91" i="5"/>
  <c r="J91" i="5" s="1"/>
  <c r="AH95" i="5"/>
  <c r="J95" i="5" s="1"/>
  <c r="AH98" i="5"/>
  <c r="J98" i="5" s="1"/>
  <c r="AH101" i="5"/>
  <c r="J101" i="5" s="1"/>
  <c r="AH106" i="5"/>
  <c r="J106" i="5" s="1"/>
  <c r="AH109" i="5"/>
  <c r="J109" i="5" s="1"/>
  <c r="AH113" i="5"/>
  <c r="J113" i="5" s="1"/>
  <c r="AH117" i="5"/>
  <c r="J117" i="5" s="1"/>
  <c r="AH120" i="5"/>
  <c r="J120" i="5" s="1"/>
  <c r="AH123" i="5"/>
  <c r="J123" i="5" s="1"/>
  <c r="AH127" i="5"/>
  <c r="J127" i="5" s="1"/>
  <c r="AH131" i="5"/>
  <c r="J131" i="5" s="1"/>
  <c r="AH136" i="5"/>
  <c r="J136" i="5" s="1"/>
  <c r="AH138" i="5"/>
  <c r="J138" i="5" s="1"/>
  <c r="AH145" i="5"/>
  <c r="J145" i="5" s="1"/>
  <c r="AH151" i="5"/>
  <c r="J151" i="5" s="1"/>
  <c r="AH155" i="5"/>
  <c r="J155" i="5" s="1"/>
  <c r="AH162" i="5"/>
  <c r="J162" i="5" s="1"/>
  <c r="AH169" i="5"/>
  <c r="J169" i="5" s="1"/>
  <c r="AH172" i="5"/>
  <c r="J172" i="5" s="1"/>
  <c r="AH177" i="5"/>
  <c r="J177" i="5" s="1"/>
  <c r="AH180" i="5"/>
  <c r="J180" i="5" s="1"/>
  <c r="AH185" i="5"/>
  <c r="J185" i="5" s="1"/>
  <c r="AH189" i="5"/>
  <c r="J189" i="5" s="1"/>
  <c r="AH193" i="5"/>
  <c r="J193" i="5" s="1"/>
  <c r="AH197" i="5"/>
  <c r="J197" i="5" s="1"/>
  <c r="AH200" i="5"/>
  <c r="J200" i="5" s="1"/>
  <c r="AH204" i="5"/>
  <c r="J204" i="5" s="1"/>
  <c r="AH211" i="5"/>
  <c r="J211" i="5" s="1"/>
  <c r="AH226" i="5"/>
  <c r="J226" i="5" s="1"/>
  <c r="AH237" i="5"/>
  <c r="J237" i="5" s="1"/>
  <c r="AH244" i="5"/>
  <c r="J244" i="5" s="1"/>
  <c r="AH252" i="5"/>
  <c r="J252" i="5" s="1"/>
  <c r="AH259" i="5"/>
  <c r="J259" i="5" s="1"/>
  <c r="AH272" i="5"/>
  <c r="J272" i="5" s="1"/>
  <c r="AH280" i="5"/>
  <c r="J280" i="5" s="1"/>
  <c r="AH292" i="5"/>
  <c r="J292" i="5" s="1"/>
  <c r="AH298" i="5"/>
  <c r="J298" i="5" s="1"/>
  <c r="AH305" i="5"/>
  <c r="J305" i="5" s="1"/>
  <c r="AH311" i="5"/>
  <c r="J311" i="5" s="1"/>
  <c r="AH317" i="5"/>
  <c r="J317" i="5" s="1"/>
  <c r="AH324" i="5"/>
  <c r="J324" i="5" s="1"/>
  <c r="AH332" i="5"/>
  <c r="J332" i="5" s="1"/>
  <c r="AH341" i="5"/>
  <c r="J341" i="5" s="1"/>
  <c r="AH362" i="5"/>
  <c r="J362" i="5" s="1"/>
  <c r="AH389" i="5"/>
  <c r="J389" i="5" s="1"/>
  <c r="AH428" i="5"/>
  <c r="J428" i="5" s="1"/>
  <c r="AH457" i="5"/>
  <c r="J457" i="5" s="1"/>
  <c r="AH536" i="5"/>
  <c r="J536" i="5" s="1"/>
  <c r="AH574" i="5"/>
  <c r="J574" i="5" s="1"/>
  <c r="AH803" i="5"/>
  <c r="J803" i="5" s="1"/>
  <c r="AH851" i="5"/>
  <c r="J851" i="5" s="1"/>
  <c r="AH847" i="5"/>
  <c r="J847" i="5" s="1"/>
  <c r="AH843" i="5"/>
  <c r="J843" i="5" s="1"/>
  <c r="AH839" i="5"/>
  <c r="J839" i="5" s="1"/>
  <c r="AH835" i="5"/>
  <c r="J835" i="5" s="1"/>
  <c r="AH832" i="5"/>
  <c r="J832" i="5" s="1"/>
  <c r="AH828" i="5"/>
  <c r="J828" i="5" s="1"/>
  <c r="AH826" i="5"/>
  <c r="J826" i="5" s="1"/>
  <c r="AH821" i="5"/>
  <c r="J821" i="5" s="1"/>
  <c r="AH817" i="5"/>
  <c r="J817" i="5" s="1"/>
  <c r="AH813" i="5"/>
  <c r="J813" i="5" s="1"/>
  <c r="AH809" i="5"/>
  <c r="J809" i="5" s="1"/>
  <c r="AH806" i="5"/>
  <c r="J806" i="5" s="1"/>
  <c r="AH802" i="5"/>
  <c r="J802" i="5" s="1"/>
  <c r="AH798" i="5"/>
  <c r="J798" i="5" s="1"/>
  <c r="AH796" i="5"/>
  <c r="J796" i="5" s="1"/>
  <c r="AH792" i="5"/>
  <c r="J792" i="5" s="1"/>
  <c r="AH788" i="5"/>
  <c r="J788" i="5" s="1"/>
  <c r="AH781" i="5"/>
  <c r="J781" i="5" s="1"/>
  <c r="AH778" i="5"/>
  <c r="J778" i="5" s="1"/>
  <c r="AH774" i="5"/>
  <c r="J774" i="5" s="1"/>
  <c r="AH770" i="5"/>
  <c r="J770" i="5" s="1"/>
  <c r="AH767" i="5"/>
  <c r="J767" i="5" s="1"/>
  <c r="AH763" i="5"/>
  <c r="J763" i="5" s="1"/>
  <c r="AH759" i="5"/>
  <c r="J759" i="5" s="1"/>
  <c r="AH755" i="5"/>
  <c r="J755" i="5" s="1"/>
  <c r="AH751" i="5"/>
  <c r="J751" i="5" s="1"/>
  <c r="AH747" i="5"/>
  <c r="J747" i="5" s="1"/>
  <c r="AH744" i="5"/>
  <c r="J744" i="5" s="1"/>
  <c r="AH740" i="5"/>
  <c r="J740" i="5" s="1"/>
  <c r="AH737" i="5"/>
  <c r="J737" i="5" s="1"/>
  <c r="AH733" i="5"/>
  <c r="J733" i="5" s="1"/>
  <c r="AH729" i="5"/>
  <c r="J729" i="5" s="1"/>
  <c r="AH725" i="5"/>
  <c r="J725" i="5" s="1"/>
  <c r="AH721" i="5"/>
  <c r="J721" i="5" s="1"/>
  <c r="AH717" i="5"/>
  <c r="J717" i="5" s="1"/>
  <c r="AH713" i="5"/>
  <c r="J713" i="5" s="1"/>
  <c r="AH709" i="5"/>
  <c r="J709" i="5" s="1"/>
  <c r="AH706" i="5"/>
  <c r="J706" i="5" s="1"/>
  <c r="AH701" i="5"/>
  <c r="J701" i="5" s="1"/>
  <c r="AH697" i="5"/>
  <c r="J697" i="5" s="1"/>
  <c r="AH693" i="5"/>
  <c r="J693" i="5" s="1"/>
  <c r="AH690" i="5"/>
  <c r="J690" i="5" s="1"/>
  <c r="AH686" i="5"/>
  <c r="J686" i="5" s="1"/>
  <c r="AH683" i="5"/>
  <c r="J683" i="5" s="1"/>
  <c r="AH679" i="5"/>
  <c r="J679" i="5" s="1"/>
  <c r="AH673" i="5"/>
  <c r="J673" i="5" s="1"/>
  <c r="AH670" i="5"/>
  <c r="J670" i="5" s="1"/>
  <c r="AH666" i="5"/>
  <c r="J666" i="5" s="1"/>
  <c r="AH854" i="5"/>
  <c r="J854" i="5" s="1"/>
  <c r="AH850" i="5"/>
  <c r="J850" i="5" s="1"/>
  <c r="AH846" i="5"/>
  <c r="J846" i="5" s="1"/>
  <c r="AH842" i="5"/>
  <c r="J842" i="5" s="1"/>
  <c r="AH838" i="5"/>
  <c r="J838" i="5" s="1"/>
  <c r="AH834" i="5"/>
  <c r="J834" i="5" s="1"/>
  <c r="AH831" i="5"/>
  <c r="J831" i="5" s="1"/>
  <c r="AH827" i="5"/>
  <c r="J827" i="5" s="1"/>
  <c r="AH824" i="5"/>
  <c r="J824" i="5" s="1"/>
  <c r="AH820" i="5"/>
  <c r="J820" i="5" s="1"/>
  <c r="AH816" i="5"/>
  <c r="J816" i="5" s="1"/>
  <c r="AH812" i="5"/>
  <c r="J812" i="5" s="1"/>
  <c r="AH808" i="5"/>
  <c r="J808" i="5" s="1"/>
  <c r="AH805" i="5"/>
  <c r="J805" i="5" s="1"/>
  <c r="AH801" i="5"/>
  <c r="J801" i="5" s="1"/>
  <c r="AH791" i="5"/>
  <c r="J791" i="5" s="1"/>
  <c r="AH787" i="5"/>
  <c r="J787" i="5" s="1"/>
  <c r="AH784" i="5"/>
  <c r="J784" i="5" s="1"/>
  <c r="AH780" i="5"/>
  <c r="J780" i="5" s="1"/>
  <c r="AH777" i="5"/>
  <c r="J777" i="5" s="1"/>
  <c r="AH773" i="5"/>
  <c r="J773" i="5" s="1"/>
  <c r="AH769" i="5"/>
  <c r="J769" i="5" s="1"/>
  <c r="AH762" i="5"/>
  <c r="J762" i="5" s="1"/>
  <c r="AH758" i="5"/>
  <c r="J758" i="5" s="1"/>
  <c r="AH754" i="5"/>
  <c r="J754" i="5" s="1"/>
  <c r="AH750" i="5"/>
  <c r="J750" i="5" s="1"/>
  <c r="AH743" i="5"/>
  <c r="J743" i="5" s="1"/>
  <c r="AH739" i="5"/>
  <c r="J739" i="5" s="1"/>
  <c r="AH732" i="5"/>
  <c r="J732" i="5" s="1"/>
  <c r="AH728" i="5"/>
  <c r="J728" i="5" s="1"/>
  <c r="AH724" i="5"/>
  <c r="J724" i="5" s="1"/>
  <c r="AH720" i="5"/>
  <c r="J720" i="5" s="1"/>
  <c r="AH716" i="5"/>
  <c r="J716" i="5" s="1"/>
  <c r="AH712" i="5"/>
  <c r="J712" i="5" s="1"/>
  <c r="AH708" i="5"/>
  <c r="J708" i="5" s="1"/>
  <c r="AH704" i="5"/>
  <c r="J704" i="5" s="1"/>
  <c r="AH700" i="5"/>
  <c r="J700" i="5" s="1"/>
  <c r="AH696" i="5"/>
  <c r="J696" i="5" s="1"/>
  <c r="AH692" i="5"/>
  <c r="J692" i="5" s="1"/>
  <c r="AH689" i="5"/>
  <c r="J689" i="5" s="1"/>
  <c r="AH685" i="5"/>
  <c r="J685" i="5" s="1"/>
  <c r="AH682" i="5"/>
  <c r="J682" i="5" s="1"/>
  <c r="AH853" i="5"/>
  <c r="J853" i="5" s="1"/>
  <c r="AH849" i="5"/>
  <c r="J849" i="5" s="1"/>
  <c r="AH845" i="5"/>
  <c r="J845" i="5" s="1"/>
  <c r="AH841" i="5"/>
  <c r="J841" i="5" s="1"/>
  <c r="AH837" i="5"/>
  <c r="J837" i="5" s="1"/>
  <c r="AH833" i="5"/>
  <c r="J833" i="5" s="1"/>
  <c r="AH830" i="5"/>
  <c r="J830" i="5" s="1"/>
  <c r="AH823" i="5"/>
  <c r="J823" i="5" s="1"/>
  <c r="AH819" i="5"/>
  <c r="J819" i="5" s="1"/>
  <c r="AH815" i="5"/>
  <c r="J815" i="5" s="1"/>
  <c r="AH811" i="5"/>
  <c r="J811" i="5" s="1"/>
  <c r="AH807" i="5"/>
  <c r="J807" i="5" s="1"/>
  <c r="AH804" i="5"/>
  <c r="J804" i="5" s="1"/>
  <c r="AH800" i="5"/>
  <c r="J800" i="5" s="1"/>
  <c r="AH797" i="5"/>
  <c r="J797" i="5" s="1"/>
  <c r="AH794" i="5"/>
  <c r="J794" i="5" s="1"/>
  <c r="AH790" i="5"/>
  <c r="J790" i="5" s="1"/>
  <c r="AH786" i="5"/>
  <c r="J786" i="5" s="1"/>
  <c r="AH783" i="5"/>
  <c r="J783" i="5" s="1"/>
  <c r="AH779" i="5"/>
  <c r="J779" i="5" s="1"/>
  <c r="AH776" i="5"/>
  <c r="J776" i="5" s="1"/>
  <c r="AH772" i="5"/>
  <c r="J772" i="5" s="1"/>
  <c r="AH768" i="5"/>
  <c r="J768" i="5" s="1"/>
  <c r="AH766" i="5"/>
  <c r="J766" i="5" s="1"/>
  <c r="AH761" i="5"/>
  <c r="J761" i="5" s="1"/>
  <c r="AH757" i="5"/>
  <c r="J757" i="5" s="1"/>
  <c r="AH753" i="5"/>
  <c r="J753" i="5" s="1"/>
  <c r="AH749" i="5"/>
  <c r="J749" i="5" s="1"/>
  <c r="AH746" i="5"/>
  <c r="J746" i="5" s="1"/>
  <c r="AH742" i="5"/>
  <c r="J742" i="5" s="1"/>
  <c r="AH738" i="5"/>
  <c r="J738" i="5" s="1"/>
  <c r="AH736" i="5"/>
  <c r="J736" i="5" s="1"/>
  <c r="AH731" i="5"/>
  <c r="J731" i="5" s="1"/>
  <c r="AH727" i="5"/>
  <c r="J727" i="5" s="1"/>
  <c r="AH723" i="5"/>
  <c r="J723" i="5" s="1"/>
  <c r="AH719" i="5"/>
  <c r="J719" i="5" s="1"/>
  <c r="AH715" i="5"/>
  <c r="J715" i="5" s="1"/>
  <c r="AH711" i="5"/>
  <c r="J711" i="5" s="1"/>
  <c r="AH707" i="5"/>
  <c r="J707" i="5" s="1"/>
  <c r="AH703" i="5"/>
  <c r="J703" i="5" s="1"/>
  <c r="AH699" i="5"/>
  <c r="J699" i="5" s="1"/>
  <c r="AH695" i="5"/>
  <c r="J695" i="5" s="1"/>
  <c r="AH691" i="5"/>
  <c r="J691" i="5" s="1"/>
  <c r="AH688" i="5"/>
  <c r="J688" i="5" s="1"/>
  <c r="AH681" i="5"/>
  <c r="J681" i="5" s="1"/>
  <c r="AH678" i="5"/>
  <c r="J678" i="5" s="1"/>
  <c r="AH676" i="5"/>
  <c r="J676" i="5" s="1"/>
  <c r="AH671" i="5"/>
  <c r="J671" i="5" s="1"/>
  <c r="AH668" i="5"/>
  <c r="J668" i="5" s="1"/>
  <c r="AH664" i="5"/>
  <c r="J664" i="5" s="1"/>
  <c r="AH844" i="5"/>
  <c r="J844" i="5" s="1"/>
  <c r="AH829" i="5"/>
  <c r="J829" i="5" s="1"/>
  <c r="AH814" i="5"/>
  <c r="J814" i="5" s="1"/>
  <c r="AH799" i="5"/>
  <c r="J799" i="5" s="1"/>
  <c r="AH785" i="5"/>
  <c r="J785" i="5" s="1"/>
  <c r="AH771" i="5"/>
  <c r="J771" i="5" s="1"/>
  <c r="AH760" i="5"/>
  <c r="J760" i="5" s="1"/>
  <c r="AH745" i="5"/>
  <c r="J745" i="5" s="1"/>
  <c r="AH734" i="5"/>
  <c r="J734" i="5" s="1"/>
  <c r="AH718" i="5"/>
  <c r="J718" i="5" s="1"/>
  <c r="AH702" i="5"/>
  <c r="J702" i="5" s="1"/>
  <c r="AH687" i="5"/>
  <c r="J687" i="5" s="1"/>
  <c r="AH669" i="5"/>
  <c r="J669" i="5" s="1"/>
  <c r="AH663" i="5"/>
  <c r="J663" i="5" s="1"/>
  <c r="AH660" i="5"/>
  <c r="J660" i="5" s="1"/>
  <c r="AH650" i="5"/>
  <c r="J650" i="5" s="1"/>
  <c r="AH647" i="5"/>
  <c r="J647" i="5" s="1"/>
  <c r="AH643" i="5"/>
  <c r="J643" i="5" s="1"/>
  <c r="AH639" i="5"/>
  <c r="J639" i="5" s="1"/>
  <c r="AH635" i="5"/>
  <c r="J635" i="5" s="1"/>
  <c r="AH631" i="5"/>
  <c r="J631" i="5" s="1"/>
  <c r="AH627" i="5"/>
  <c r="J627" i="5" s="1"/>
  <c r="AH623" i="5"/>
  <c r="J623" i="5" s="1"/>
  <c r="AH620" i="5"/>
  <c r="J620" i="5" s="1"/>
  <c r="AH617" i="5"/>
  <c r="J617" i="5" s="1"/>
  <c r="AH613" i="5"/>
  <c r="J613" i="5" s="1"/>
  <c r="AH609" i="5"/>
  <c r="J609" i="5" s="1"/>
  <c r="AH605" i="5"/>
  <c r="J605" i="5" s="1"/>
  <c r="AH601" i="5"/>
  <c r="J601" i="5" s="1"/>
  <c r="AH597" i="5"/>
  <c r="J597" i="5" s="1"/>
  <c r="AH594" i="5"/>
  <c r="J594" i="5" s="1"/>
  <c r="AH590" i="5"/>
  <c r="J590" i="5" s="1"/>
  <c r="AH581" i="5"/>
  <c r="J581" i="5" s="1"/>
  <c r="AH577" i="5"/>
  <c r="J577" i="5" s="1"/>
  <c r="AH573" i="5"/>
  <c r="J573" i="5" s="1"/>
  <c r="AH569" i="5"/>
  <c r="J569" i="5" s="1"/>
  <c r="AH565" i="5"/>
  <c r="J565" i="5" s="1"/>
  <c r="AH561" i="5"/>
  <c r="J561" i="5" s="1"/>
  <c r="AH554" i="5"/>
  <c r="J554" i="5" s="1"/>
  <c r="AH550" i="5"/>
  <c r="J550" i="5" s="1"/>
  <c r="AH547" i="5"/>
  <c r="J547" i="5" s="1"/>
  <c r="AH544" i="5"/>
  <c r="J544" i="5" s="1"/>
  <c r="AH541" i="5"/>
  <c r="J541" i="5" s="1"/>
  <c r="AH538" i="5"/>
  <c r="J538" i="5" s="1"/>
  <c r="AH535" i="5"/>
  <c r="J535" i="5" s="1"/>
  <c r="AH531" i="5"/>
  <c r="J531" i="5" s="1"/>
  <c r="AH524" i="5"/>
  <c r="J524" i="5" s="1"/>
  <c r="AH520" i="5"/>
  <c r="J520" i="5" s="1"/>
  <c r="AH516" i="5"/>
  <c r="J516" i="5" s="1"/>
  <c r="AH512" i="5"/>
  <c r="J512" i="5" s="1"/>
  <c r="AH508" i="5"/>
  <c r="J508" i="5" s="1"/>
  <c r="AH504" i="5"/>
  <c r="J504" i="5" s="1"/>
  <c r="AH501" i="5"/>
  <c r="J501" i="5" s="1"/>
  <c r="AH494" i="5"/>
  <c r="J494" i="5" s="1"/>
  <c r="AH490" i="5"/>
  <c r="J490" i="5" s="1"/>
  <c r="AH486" i="5"/>
  <c r="J486" i="5" s="1"/>
  <c r="AH482" i="5"/>
  <c r="J482" i="5" s="1"/>
  <c r="AH478" i="5"/>
  <c r="J478" i="5" s="1"/>
  <c r="AH474" i="5"/>
  <c r="J474" i="5" s="1"/>
  <c r="AH471" i="5"/>
  <c r="J471" i="5" s="1"/>
  <c r="AH464" i="5"/>
  <c r="J464" i="5" s="1"/>
  <c r="AH460" i="5"/>
  <c r="J460" i="5" s="1"/>
  <c r="AH456" i="5"/>
  <c r="J456" i="5" s="1"/>
  <c r="AH452" i="5"/>
  <c r="J452" i="5" s="1"/>
  <c r="AH449" i="5"/>
  <c r="J449" i="5" s="1"/>
  <c r="AH445" i="5"/>
  <c r="J445" i="5" s="1"/>
  <c r="AH441" i="5"/>
  <c r="J441" i="5" s="1"/>
  <c r="AH438" i="5"/>
  <c r="J438" i="5" s="1"/>
  <c r="AH432" i="5"/>
  <c r="J432" i="5" s="1"/>
  <c r="AH429" i="5"/>
  <c r="J429" i="5" s="1"/>
  <c r="AH426" i="5"/>
  <c r="J426" i="5" s="1"/>
  <c r="AH423" i="5"/>
  <c r="J423" i="5" s="1"/>
  <c r="AH418" i="5"/>
  <c r="J418" i="5" s="1"/>
  <c r="AH840" i="5"/>
  <c r="J840" i="5" s="1"/>
  <c r="AH810" i="5"/>
  <c r="J810" i="5" s="1"/>
  <c r="AH782" i="5"/>
  <c r="J782" i="5" s="1"/>
  <c r="AH756" i="5"/>
  <c r="J756" i="5" s="1"/>
  <c r="AH741" i="5"/>
  <c r="J741" i="5" s="1"/>
  <c r="AH730" i="5"/>
  <c r="J730" i="5" s="1"/>
  <c r="AH714" i="5"/>
  <c r="J714" i="5" s="1"/>
  <c r="AH698" i="5"/>
  <c r="J698" i="5" s="1"/>
  <c r="AH684" i="5"/>
  <c r="J684" i="5" s="1"/>
  <c r="AH674" i="5"/>
  <c r="J674" i="5" s="1"/>
  <c r="AH667" i="5"/>
  <c r="J667" i="5" s="1"/>
  <c r="AH662" i="5"/>
  <c r="J662" i="5" s="1"/>
  <c r="AH659" i="5"/>
  <c r="J659" i="5" s="1"/>
  <c r="AH656" i="5"/>
  <c r="J656" i="5" s="1"/>
  <c r="AH653" i="5"/>
  <c r="J653" i="5" s="1"/>
  <c r="AH649" i="5"/>
  <c r="J649" i="5" s="1"/>
  <c r="AH642" i="5"/>
  <c r="J642" i="5" s="1"/>
  <c r="AH638" i="5"/>
  <c r="J638" i="5" s="1"/>
  <c r="AH634" i="5"/>
  <c r="J634" i="5" s="1"/>
  <c r="AH630" i="5"/>
  <c r="J630" i="5" s="1"/>
  <c r="AH626" i="5"/>
  <c r="J626" i="5" s="1"/>
  <c r="AH622" i="5"/>
  <c r="J622" i="5" s="1"/>
  <c r="AH619" i="5"/>
  <c r="J619" i="5" s="1"/>
  <c r="AH612" i="5"/>
  <c r="J612" i="5" s="1"/>
  <c r="AH608" i="5"/>
  <c r="J608" i="5" s="1"/>
  <c r="AH604" i="5"/>
  <c r="J604" i="5" s="1"/>
  <c r="AH600" i="5"/>
  <c r="J600" i="5" s="1"/>
  <c r="AH593" i="5"/>
  <c r="J593" i="5" s="1"/>
  <c r="AH587" i="5"/>
  <c r="J587" i="5" s="1"/>
  <c r="AH584" i="5"/>
  <c r="J584" i="5" s="1"/>
  <c r="AH580" i="5"/>
  <c r="J580" i="5" s="1"/>
  <c r="AH576" i="5"/>
  <c r="J576" i="5" s="1"/>
  <c r="AH572" i="5"/>
  <c r="J572" i="5" s="1"/>
  <c r="AH568" i="5"/>
  <c r="J568" i="5" s="1"/>
  <c r="AH564" i="5"/>
  <c r="J564" i="5" s="1"/>
  <c r="AH560" i="5"/>
  <c r="J560" i="5" s="1"/>
  <c r="AH557" i="5"/>
  <c r="J557" i="5" s="1"/>
  <c r="AH553" i="5"/>
  <c r="J553" i="5" s="1"/>
  <c r="AH549" i="5"/>
  <c r="J549" i="5" s="1"/>
  <c r="AH543" i="5"/>
  <c r="J543" i="5" s="1"/>
  <c r="AH534" i="5"/>
  <c r="J534" i="5" s="1"/>
  <c r="AH530" i="5"/>
  <c r="J530" i="5" s="1"/>
  <c r="AH527" i="5"/>
  <c r="J527" i="5" s="1"/>
  <c r="AH523" i="5"/>
  <c r="J523" i="5" s="1"/>
  <c r="AH519" i="5"/>
  <c r="J519" i="5" s="1"/>
  <c r="AH515" i="5"/>
  <c r="J515" i="5" s="1"/>
  <c r="AH511" i="5"/>
  <c r="J511" i="5" s="1"/>
  <c r="AH507" i="5"/>
  <c r="J507" i="5" s="1"/>
  <c r="AH503" i="5"/>
  <c r="J503" i="5" s="1"/>
  <c r="AH500" i="5"/>
  <c r="J500" i="5" s="1"/>
  <c r="AH497" i="5"/>
  <c r="J497" i="5" s="1"/>
  <c r="AH493" i="5"/>
  <c r="J493" i="5" s="1"/>
  <c r="AH489" i="5"/>
  <c r="J489" i="5" s="1"/>
  <c r="AH485" i="5"/>
  <c r="J485" i="5" s="1"/>
  <c r="AH481" i="5"/>
  <c r="J481" i="5" s="1"/>
  <c r="AH477" i="5"/>
  <c r="J477" i="5" s="1"/>
  <c r="AH473" i="5"/>
  <c r="J473" i="5" s="1"/>
  <c r="AH470" i="5"/>
  <c r="J470" i="5" s="1"/>
  <c r="AH467" i="5"/>
  <c r="J467" i="5" s="1"/>
  <c r="AH463" i="5"/>
  <c r="J463" i="5" s="1"/>
  <c r="AH459" i="5"/>
  <c r="J459" i="5" s="1"/>
  <c r="AH455" i="5"/>
  <c r="J455" i="5" s="1"/>
  <c r="AH451" i="5"/>
  <c r="J451" i="5" s="1"/>
  <c r="AH448" i="5"/>
  <c r="J448" i="5" s="1"/>
  <c r="AH444" i="5"/>
  <c r="J444" i="5" s="1"/>
  <c r="AH440" i="5"/>
  <c r="J440" i="5" s="1"/>
  <c r="AH437" i="5"/>
  <c r="J437" i="5" s="1"/>
  <c r="AH434" i="5"/>
  <c r="J434" i="5" s="1"/>
  <c r="AH425" i="5"/>
  <c r="J425" i="5" s="1"/>
  <c r="AH420" i="5"/>
  <c r="J420" i="5" s="1"/>
  <c r="AH852" i="5"/>
  <c r="J852" i="5" s="1"/>
  <c r="AH836" i="5"/>
  <c r="J836" i="5" s="1"/>
  <c r="AH822" i="5"/>
  <c r="J822" i="5" s="1"/>
  <c r="AH793" i="5"/>
  <c r="J793" i="5" s="1"/>
  <c r="AH752" i="5"/>
  <c r="J752" i="5" s="1"/>
  <c r="AH726" i="5"/>
  <c r="J726" i="5" s="1"/>
  <c r="AH710" i="5"/>
  <c r="J710" i="5" s="1"/>
  <c r="AH694" i="5"/>
  <c r="J694" i="5" s="1"/>
  <c r="AH680" i="5"/>
  <c r="J680" i="5" s="1"/>
  <c r="AH672" i="5"/>
  <c r="J672" i="5" s="1"/>
  <c r="AH665" i="5"/>
  <c r="J665" i="5" s="1"/>
  <c r="AH658" i="5"/>
  <c r="J658" i="5" s="1"/>
  <c r="AH655" i="5"/>
  <c r="J655" i="5" s="1"/>
  <c r="AH652" i="5"/>
  <c r="J652" i="5" s="1"/>
  <c r="AH648" i="5"/>
  <c r="J648" i="5" s="1"/>
  <c r="AH646" i="5"/>
  <c r="J646" i="5" s="1"/>
  <c r="AH641" i="5"/>
  <c r="J641" i="5" s="1"/>
  <c r="AH637" i="5"/>
  <c r="J637" i="5" s="1"/>
  <c r="AH633" i="5"/>
  <c r="J633" i="5" s="1"/>
  <c r="AH629" i="5"/>
  <c r="J629" i="5" s="1"/>
  <c r="AH625" i="5"/>
  <c r="J625" i="5" s="1"/>
  <c r="AH621" i="5"/>
  <c r="J621" i="5" s="1"/>
  <c r="AH616" i="5"/>
  <c r="J616" i="5" s="1"/>
  <c r="AH611" i="5"/>
  <c r="J611" i="5" s="1"/>
  <c r="AH607" i="5"/>
  <c r="J607" i="5" s="1"/>
  <c r="AH603" i="5"/>
  <c r="J603" i="5" s="1"/>
  <c r="AH599" i="5"/>
  <c r="J599" i="5" s="1"/>
  <c r="AH596" i="5"/>
  <c r="J596" i="5" s="1"/>
  <c r="AH592" i="5"/>
  <c r="J592" i="5" s="1"/>
  <c r="AH589" i="5"/>
  <c r="J589" i="5" s="1"/>
  <c r="AH583" i="5"/>
  <c r="J583" i="5" s="1"/>
  <c r="AH579" i="5"/>
  <c r="J579" i="5" s="1"/>
  <c r="AH575" i="5"/>
  <c r="J575" i="5" s="1"/>
  <c r="AH571" i="5"/>
  <c r="J571" i="5" s="1"/>
  <c r="AH567" i="5"/>
  <c r="J567" i="5" s="1"/>
  <c r="AH563" i="5"/>
  <c r="J563" i="5" s="1"/>
  <c r="AH559" i="5"/>
  <c r="J559" i="5" s="1"/>
  <c r="AH552" i="5"/>
  <c r="J552" i="5" s="1"/>
  <c r="AH546" i="5"/>
  <c r="J546" i="5" s="1"/>
  <c r="AH540" i="5"/>
  <c r="J540" i="5" s="1"/>
  <c r="AH537" i="5"/>
  <c r="J537" i="5" s="1"/>
  <c r="AH533" i="5"/>
  <c r="J533" i="5" s="1"/>
  <c r="AH529" i="5"/>
  <c r="J529" i="5" s="1"/>
  <c r="AH522" i="5"/>
  <c r="J522" i="5" s="1"/>
  <c r="AH518" i="5"/>
  <c r="J518" i="5" s="1"/>
  <c r="AH514" i="5"/>
  <c r="J514" i="5" s="1"/>
  <c r="AH510" i="5"/>
  <c r="J510" i="5" s="1"/>
  <c r="AH506" i="5"/>
  <c r="J506" i="5" s="1"/>
  <c r="AH499" i="5"/>
  <c r="J499" i="5" s="1"/>
  <c r="AH492" i="5"/>
  <c r="J492" i="5" s="1"/>
  <c r="AH488" i="5"/>
  <c r="J488" i="5" s="1"/>
  <c r="AH484" i="5"/>
  <c r="J484" i="5" s="1"/>
  <c r="AH480" i="5"/>
  <c r="J480" i="5" s="1"/>
  <c r="AH476" i="5"/>
  <c r="J476" i="5" s="1"/>
  <c r="AH469" i="5"/>
  <c r="J469" i="5" s="1"/>
  <c r="AH462" i="5"/>
  <c r="J462" i="5" s="1"/>
  <c r="AH458" i="5"/>
  <c r="J458" i="5" s="1"/>
  <c r="AH454" i="5"/>
  <c r="J454" i="5" s="1"/>
  <c r="AH447" i="5"/>
  <c r="J447" i="5" s="1"/>
  <c r="AH443" i="5"/>
  <c r="J443" i="5" s="1"/>
  <c r="AH677" i="5"/>
  <c r="J677" i="5" s="1"/>
  <c r="AH661" i="5"/>
  <c r="J661" i="5" s="1"/>
  <c r="AH636" i="5"/>
  <c r="J636" i="5" s="1"/>
  <c r="AH610" i="5"/>
  <c r="J610" i="5" s="1"/>
  <c r="AH595" i="5"/>
  <c r="J595" i="5" s="1"/>
  <c r="AH586" i="5"/>
  <c r="J586" i="5" s="1"/>
  <c r="AH570" i="5"/>
  <c r="J570" i="5" s="1"/>
  <c r="AH545" i="5"/>
  <c r="J545" i="5" s="1"/>
  <c r="AH532" i="5"/>
  <c r="J532" i="5" s="1"/>
  <c r="AH521" i="5"/>
  <c r="J521" i="5" s="1"/>
  <c r="AH505" i="5"/>
  <c r="J505" i="5" s="1"/>
  <c r="AH496" i="5"/>
  <c r="J496" i="5" s="1"/>
  <c r="AH479" i="5"/>
  <c r="J479" i="5" s="1"/>
  <c r="AH453" i="5"/>
  <c r="J453" i="5" s="1"/>
  <c r="AH439" i="5"/>
  <c r="J439" i="5" s="1"/>
  <c r="AH433" i="5"/>
  <c r="J433" i="5" s="1"/>
  <c r="AH427" i="5"/>
  <c r="J427" i="5" s="1"/>
  <c r="AH421" i="5"/>
  <c r="J421" i="5" s="1"/>
  <c r="AH416" i="5"/>
  <c r="J416" i="5" s="1"/>
  <c r="AH412" i="5"/>
  <c r="J412" i="5" s="1"/>
  <c r="AH409" i="5"/>
  <c r="J409" i="5" s="1"/>
  <c r="AH400" i="5"/>
  <c r="J400" i="5" s="1"/>
  <c r="AH394" i="5"/>
  <c r="J394" i="5" s="1"/>
  <c r="AH391" i="5"/>
  <c r="J391" i="5" s="1"/>
  <c r="AH388" i="5"/>
  <c r="J388" i="5" s="1"/>
  <c r="AH384" i="5"/>
  <c r="J384" i="5" s="1"/>
  <c r="AH380" i="5"/>
  <c r="J380" i="5" s="1"/>
  <c r="AH372" i="5"/>
  <c r="J372" i="5" s="1"/>
  <c r="AH369" i="5"/>
  <c r="J369" i="5" s="1"/>
  <c r="AH365" i="5"/>
  <c r="J365" i="5" s="1"/>
  <c r="AH361" i="5"/>
  <c r="J361" i="5" s="1"/>
  <c r="AH358" i="5"/>
  <c r="J358" i="5" s="1"/>
  <c r="AH354" i="5"/>
  <c r="J354" i="5" s="1"/>
  <c r="AH351" i="5"/>
  <c r="J351" i="5" s="1"/>
  <c r="AH349" i="5"/>
  <c r="J349" i="5" s="1"/>
  <c r="AH347" i="5"/>
  <c r="J347" i="5" s="1"/>
  <c r="AH344" i="5"/>
  <c r="J344" i="5" s="1"/>
  <c r="AH340" i="5"/>
  <c r="J340" i="5" s="1"/>
  <c r="AH789" i="5"/>
  <c r="J789" i="5" s="1"/>
  <c r="AH764" i="5"/>
  <c r="J764" i="5" s="1"/>
  <c r="AH722" i="5"/>
  <c r="J722" i="5" s="1"/>
  <c r="AH657" i="5"/>
  <c r="J657" i="5" s="1"/>
  <c r="AH632" i="5"/>
  <c r="J632" i="5" s="1"/>
  <c r="AH618" i="5"/>
  <c r="J618" i="5" s="1"/>
  <c r="AH606" i="5"/>
  <c r="J606" i="5" s="1"/>
  <c r="AH591" i="5"/>
  <c r="J591" i="5" s="1"/>
  <c r="AH582" i="5"/>
  <c r="J582" i="5" s="1"/>
  <c r="AH566" i="5"/>
  <c r="J566" i="5" s="1"/>
  <c r="AH556" i="5"/>
  <c r="J556" i="5" s="1"/>
  <c r="AH542" i="5"/>
  <c r="J542" i="5" s="1"/>
  <c r="AH528" i="5"/>
  <c r="J528" i="5" s="1"/>
  <c r="AH517" i="5"/>
  <c r="J517" i="5" s="1"/>
  <c r="AH502" i="5"/>
  <c r="J502" i="5" s="1"/>
  <c r="AH491" i="5"/>
  <c r="J491" i="5" s="1"/>
  <c r="AH475" i="5"/>
  <c r="J475" i="5" s="1"/>
  <c r="AH466" i="5"/>
  <c r="J466" i="5" s="1"/>
  <c r="AH450" i="5"/>
  <c r="J450" i="5" s="1"/>
  <c r="AH431" i="5"/>
  <c r="J431" i="5" s="1"/>
  <c r="AH419" i="5"/>
  <c r="J419" i="5" s="1"/>
  <c r="AH415" i="5"/>
  <c r="J415" i="5" s="1"/>
  <c r="AH411" i="5"/>
  <c r="J411" i="5" s="1"/>
  <c r="AH408" i="5"/>
  <c r="J408" i="5" s="1"/>
  <c r="AH406" i="5"/>
  <c r="J406" i="5" s="1"/>
  <c r="AH402" i="5"/>
  <c r="J402" i="5" s="1"/>
  <c r="AH399" i="5"/>
  <c r="J399" i="5" s="1"/>
  <c r="AH396" i="5"/>
  <c r="J396" i="5" s="1"/>
  <c r="AH393" i="5"/>
  <c r="J393" i="5" s="1"/>
  <c r="AH390" i="5"/>
  <c r="J390" i="5" s="1"/>
  <c r="AH387" i="5"/>
  <c r="J387" i="5" s="1"/>
  <c r="AH383" i="5"/>
  <c r="J383" i="5" s="1"/>
  <c r="AH379" i="5"/>
  <c r="J379" i="5" s="1"/>
  <c r="AH376" i="5"/>
  <c r="J376" i="5" s="1"/>
  <c r="AH371" i="5"/>
  <c r="J371" i="5" s="1"/>
  <c r="AH368" i="5"/>
  <c r="J368" i="5" s="1"/>
  <c r="AH364" i="5"/>
  <c r="J364" i="5" s="1"/>
  <c r="AH357" i="5"/>
  <c r="J357" i="5" s="1"/>
  <c r="AH353" i="5"/>
  <c r="J353" i="5" s="1"/>
  <c r="AH343" i="5"/>
  <c r="J343" i="5" s="1"/>
  <c r="AH339" i="5"/>
  <c r="J339" i="5" s="1"/>
  <c r="AH335" i="5"/>
  <c r="J335" i="5" s="1"/>
  <c r="AH331" i="5"/>
  <c r="J331" i="5" s="1"/>
  <c r="AH327" i="5"/>
  <c r="J327" i="5" s="1"/>
  <c r="AH323" i="5"/>
  <c r="J323" i="5" s="1"/>
  <c r="AH319" i="5"/>
  <c r="J319" i="5" s="1"/>
  <c r="AH313" i="5"/>
  <c r="J313" i="5" s="1"/>
  <c r="AH309" i="5"/>
  <c r="J309" i="5" s="1"/>
  <c r="AH303" i="5"/>
  <c r="J303" i="5" s="1"/>
  <c r="AH299" i="5"/>
  <c r="J299" i="5" s="1"/>
  <c r="AH296" i="5"/>
  <c r="J296" i="5" s="1"/>
  <c r="AH287" i="5"/>
  <c r="J287" i="5" s="1"/>
  <c r="AH283" i="5"/>
  <c r="J283" i="5" s="1"/>
  <c r="AH279" i="5"/>
  <c r="J279" i="5" s="1"/>
  <c r="AH275" i="5"/>
  <c r="J275" i="5" s="1"/>
  <c r="AH271" i="5"/>
  <c r="J271" i="5" s="1"/>
  <c r="AH268" i="5"/>
  <c r="J268" i="5" s="1"/>
  <c r="AH265" i="5"/>
  <c r="J265" i="5" s="1"/>
  <c r="AH258" i="5"/>
  <c r="J258" i="5" s="1"/>
  <c r="AH254" i="5"/>
  <c r="J254" i="5" s="1"/>
  <c r="AH251" i="5"/>
  <c r="J251" i="5" s="1"/>
  <c r="AH247" i="5"/>
  <c r="J247" i="5" s="1"/>
  <c r="AH243" i="5"/>
  <c r="J243" i="5" s="1"/>
  <c r="AH240" i="5"/>
  <c r="J240" i="5" s="1"/>
  <c r="AH233" i="5"/>
  <c r="J233" i="5" s="1"/>
  <c r="AH230" i="5"/>
  <c r="J230" i="5" s="1"/>
  <c r="AH227" i="5"/>
  <c r="J227" i="5" s="1"/>
  <c r="AH224" i="5"/>
  <c r="J224" i="5" s="1"/>
  <c r="AH220" i="5"/>
  <c r="J220" i="5" s="1"/>
  <c r="AH217" i="5"/>
  <c r="J217" i="5" s="1"/>
  <c r="AH213" i="5"/>
  <c r="J213" i="5" s="1"/>
  <c r="AH210" i="5"/>
  <c r="J210" i="5" s="1"/>
  <c r="AH206" i="5"/>
  <c r="J206" i="5" s="1"/>
  <c r="AH818" i="5"/>
  <c r="J818" i="5" s="1"/>
  <c r="AH775" i="5"/>
  <c r="J775" i="5" s="1"/>
  <c r="AH748" i="5"/>
  <c r="J748" i="5" s="1"/>
  <c r="AH654" i="5"/>
  <c r="J654" i="5" s="1"/>
  <c r="AH644" i="5"/>
  <c r="J644" i="5" s="1"/>
  <c r="AH628" i="5"/>
  <c r="J628" i="5" s="1"/>
  <c r="AH602" i="5"/>
  <c r="J602" i="5" s="1"/>
  <c r="AH588" i="5"/>
  <c r="J588" i="5" s="1"/>
  <c r="AH578" i="5"/>
  <c r="J578" i="5" s="1"/>
  <c r="AH562" i="5"/>
  <c r="J562" i="5" s="1"/>
  <c r="AH551" i="5"/>
  <c r="J551" i="5" s="1"/>
  <c r="AH539" i="5"/>
  <c r="J539" i="5" s="1"/>
  <c r="AH513" i="5"/>
  <c r="J513" i="5" s="1"/>
  <c r="AH498" i="5"/>
  <c r="J498" i="5" s="1"/>
  <c r="AH487" i="5"/>
  <c r="J487" i="5" s="1"/>
  <c r="AH472" i="5"/>
  <c r="J472" i="5" s="1"/>
  <c r="AH461" i="5"/>
  <c r="J461" i="5" s="1"/>
  <c r="AH446" i="5"/>
  <c r="J446" i="5" s="1"/>
  <c r="AH436" i="5"/>
  <c r="J436" i="5" s="1"/>
  <c r="AH430" i="5"/>
  <c r="J430" i="5" s="1"/>
  <c r="AH424" i="5"/>
  <c r="J424" i="5" s="1"/>
  <c r="AH414" i="5"/>
  <c r="J414" i="5" s="1"/>
  <c r="AH410" i="5"/>
  <c r="J410" i="5" s="1"/>
  <c r="AH404" i="5"/>
  <c r="J404" i="5" s="1"/>
  <c r="AH401" i="5"/>
  <c r="J401" i="5" s="1"/>
  <c r="AH398" i="5"/>
  <c r="J398" i="5" s="1"/>
  <c r="AH395" i="5"/>
  <c r="J395" i="5" s="1"/>
  <c r="AH386" i="5"/>
  <c r="J386" i="5" s="1"/>
  <c r="AH382" i="5"/>
  <c r="J382" i="5" s="1"/>
  <c r="AH378" i="5"/>
  <c r="J378" i="5" s="1"/>
  <c r="AH374" i="5"/>
  <c r="J374" i="5" s="1"/>
  <c r="AH367" i="5"/>
  <c r="J367" i="5" s="1"/>
  <c r="AH363" i="5"/>
  <c r="J363" i="5" s="1"/>
  <c r="AH360" i="5"/>
  <c r="J360" i="5" s="1"/>
  <c r="AH356" i="5"/>
  <c r="J356" i="5" s="1"/>
  <c r="AH350" i="5"/>
  <c r="J350" i="5" s="1"/>
  <c r="AH348" i="5"/>
  <c r="J348" i="5" s="1"/>
  <c r="AH342" i="5"/>
  <c r="J342" i="5" s="1"/>
  <c r="AH338" i="5"/>
  <c r="J338" i="5" s="1"/>
  <c r="AH334" i="5"/>
  <c r="J334" i="5" s="1"/>
  <c r="AH330" i="5"/>
  <c r="J330" i="5" s="1"/>
  <c r="AH326" i="5"/>
  <c r="J326" i="5" s="1"/>
  <c r="AH322" i="5"/>
  <c r="J322" i="5" s="1"/>
  <c r="AH318" i="5"/>
  <c r="J318" i="5" s="1"/>
  <c r="AH316" i="5"/>
  <c r="J316" i="5" s="1"/>
  <c r="AH312" i="5"/>
  <c r="J312" i="5" s="1"/>
  <c r="AH306" i="5"/>
  <c r="J306" i="5" s="1"/>
  <c r="AH302" i="5"/>
  <c r="J302" i="5" s="1"/>
  <c r="AH293" i="5"/>
  <c r="J293" i="5" s="1"/>
  <c r="AH290" i="5"/>
  <c r="J290" i="5" s="1"/>
  <c r="AH282" i="5"/>
  <c r="J282" i="5" s="1"/>
  <c r="AH278" i="5"/>
  <c r="J278" i="5" s="1"/>
  <c r="AH274" i="5"/>
  <c r="J274" i="5" s="1"/>
  <c r="AH267" i="5"/>
  <c r="J267" i="5" s="1"/>
  <c r="AH264" i="5"/>
  <c r="J264" i="5" s="1"/>
  <c r="AH261" i="5"/>
  <c r="J261" i="5" s="1"/>
  <c r="AH257" i="5"/>
  <c r="J257" i="5" s="1"/>
  <c r="AH253" i="5"/>
  <c r="J253" i="5" s="1"/>
  <c r="AH250" i="5"/>
  <c r="J250" i="5" s="1"/>
  <c r="AH246" i="5"/>
  <c r="J246" i="5" s="1"/>
  <c r="AH242" i="5"/>
  <c r="J242" i="5" s="1"/>
  <c r="AH239" i="5"/>
  <c r="J239" i="5" s="1"/>
  <c r="AH236" i="5"/>
  <c r="J236" i="5" s="1"/>
  <c r="AH232" i="5"/>
  <c r="J232" i="5" s="1"/>
  <c r="AH229" i="5"/>
  <c r="J229" i="5" s="1"/>
  <c r="AH223" i="5"/>
  <c r="J223" i="5" s="1"/>
  <c r="AH219" i="5"/>
  <c r="J219" i="5" s="1"/>
  <c r="AH216" i="5"/>
  <c r="J216" i="5" s="1"/>
  <c r="AH212" i="5"/>
  <c r="J212" i="5" s="1"/>
  <c r="AH209" i="5"/>
  <c r="J209" i="5" s="1"/>
  <c r="AH48" i="5"/>
  <c r="J48" i="5" s="1"/>
  <c r="AH52" i="5"/>
  <c r="J52" i="5" s="1"/>
  <c r="AH56" i="5"/>
  <c r="J56" i="5" s="1"/>
  <c r="AH60" i="5"/>
  <c r="J60" i="5" s="1"/>
  <c r="AH64" i="5"/>
  <c r="J64" i="5" s="1"/>
  <c r="AH72" i="5"/>
  <c r="J72" i="5" s="1"/>
  <c r="AH78" i="5"/>
  <c r="J78" i="5" s="1"/>
  <c r="AH81" i="5"/>
  <c r="J81" i="5" s="1"/>
  <c r="AH84" i="5"/>
  <c r="J84" i="5" s="1"/>
  <c r="AH87" i="5"/>
  <c r="J87" i="5" s="1"/>
  <c r="AH90" i="5"/>
  <c r="J90" i="5" s="1"/>
  <c r="AH94" i="5"/>
  <c r="J94" i="5" s="1"/>
  <c r="AH97" i="5"/>
  <c r="J97" i="5" s="1"/>
  <c r="AH100" i="5"/>
  <c r="J100" i="5" s="1"/>
  <c r="AH104" i="5"/>
  <c r="J104" i="5" s="1"/>
  <c r="AH108" i="5"/>
  <c r="J108" i="5" s="1"/>
  <c r="AH112" i="5"/>
  <c r="J112" i="5" s="1"/>
  <c r="AH116" i="5"/>
  <c r="J116" i="5" s="1"/>
  <c r="AH119" i="5"/>
  <c r="J119" i="5" s="1"/>
  <c r="AH122" i="5"/>
  <c r="J122" i="5" s="1"/>
  <c r="AH126" i="5"/>
  <c r="J126" i="5" s="1"/>
  <c r="AH130" i="5"/>
  <c r="J130" i="5" s="1"/>
  <c r="AH134" i="5"/>
  <c r="J134" i="5" s="1"/>
  <c r="AH141" i="5"/>
  <c r="J141" i="5" s="1"/>
  <c r="AH147" i="5"/>
  <c r="J147" i="5" s="1"/>
  <c r="AH150" i="5"/>
  <c r="J150" i="5" s="1"/>
  <c r="AH158" i="5"/>
  <c r="J158" i="5" s="1"/>
  <c r="AH168" i="5"/>
  <c r="J168" i="5" s="1"/>
  <c r="AH171" i="5"/>
  <c r="J171" i="5" s="1"/>
  <c r="AH174" i="5"/>
  <c r="J174" i="5" s="1"/>
  <c r="AH179" i="5"/>
  <c r="J179" i="5" s="1"/>
  <c r="AH203" i="5"/>
  <c r="J203" i="5" s="1"/>
  <c r="AH208" i="5"/>
  <c r="J208" i="5" s="1"/>
  <c r="AH222" i="5"/>
  <c r="J222" i="5" s="1"/>
  <c r="AH241" i="5"/>
  <c r="J241" i="5" s="1"/>
  <c r="AH277" i="5"/>
  <c r="J277" i="5" s="1"/>
  <c r="AH304" i="5"/>
  <c r="J304" i="5" s="1"/>
  <c r="AH310" i="5"/>
  <c r="J310" i="5" s="1"/>
  <c r="AH321" i="5"/>
  <c r="J321" i="5" s="1"/>
  <c r="AH337" i="5"/>
  <c r="J337" i="5" s="1"/>
  <c r="AH359" i="5"/>
  <c r="J359" i="5" s="1"/>
  <c r="AH422" i="5"/>
  <c r="J422" i="5" s="1"/>
  <c r="AH483" i="5"/>
  <c r="J483" i="5" s="1"/>
  <c r="AH558" i="5"/>
  <c r="J558" i="5" s="1"/>
  <c r="AH640" i="5"/>
  <c r="J640" i="5" s="1"/>
  <c r="AH50" i="5"/>
  <c r="J50" i="5" s="1"/>
  <c r="AH54" i="5"/>
  <c r="J54" i="5" s="1"/>
  <c r="AH58" i="5"/>
  <c r="J58" i="5" s="1"/>
  <c r="AH62" i="5"/>
  <c r="J62" i="5" s="1"/>
  <c r="AH66" i="5"/>
  <c r="J66" i="5" s="1"/>
  <c r="AH70" i="5"/>
  <c r="J70" i="5" s="1"/>
  <c r="AH74" i="5"/>
  <c r="J74" i="5" s="1"/>
  <c r="AH77" i="5"/>
  <c r="J77" i="5" s="1"/>
  <c r="AH80" i="5"/>
  <c r="J80" i="5" s="1"/>
  <c r="AH83" i="5"/>
  <c r="J83" i="5" s="1"/>
  <c r="AH89" i="5"/>
  <c r="J89" i="5" s="1"/>
  <c r="AH92" i="5"/>
  <c r="J92" i="5" s="1"/>
  <c r="AH96" i="5"/>
  <c r="J96" i="5" s="1"/>
  <c r="AH102" i="5"/>
  <c r="J102" i="5" s="1"/>
  <c r="AH110" i="5"/>
  <c r="J110" i="5" s="1"/>
  <c r="AH114" i="5"/>
  <c r="J114" i="5" s="1"/>
  <c r="AH124" i="5"/>
  <c r="J124" i="5" s="1"/>
  <c r="AH128" i="5"/>
  <c r="J128" i="5" s="1"/>
  <c r="AH132" i="5"/>
  <c r="J132" i="5" s="1"/>
  <c r="AH139" i="5"/>
  <c r="J139" i="5" s="1"/>
  <c r="AH142" i="5"/>
  <c r="J142" i="5" s="1"/>
  <c r="AH148" i="5"/>
  <c r="J148" i="5" s="1"/>
  <c r="AH152" i="5"/>
  <c r="J152" i="5" s="1"/>
  <c r="AH156" i="5"/>
  <c r="J156" i="5" s="1"/>
  <c r="AH159" i="5"/>
  <c r="J159" i="5" s="1"/>
  <c r="AH163" i="5"/>
  <c r="J163" i="5" s="1"/>
  <c r="AH167" i="5"/>
  <c r="J167" i="5" s="1"/>
  <c r="AH170" i="5"/>
  <c r="J170" i="5" s="1"/>
  <c r="AH175" i="5"/>
  <c r="J175" i="5" s="1"/>
  <c r="AH178" i="5"/>
  <c r="J178" i="5" s="1"/>
  <c r="AH183" i="5"/>
  <c r="J183" i="5" s="1"/>
  <c r="AH186" i="5"/>
  <c r="J186" i="5" s="1"/>
  <c r="AH190" i="5"/>
  <c r="J190" i="5" s="1"/>
  <c r="AH194" i="5"/>
  <c r="J194" i="5" s="1"/>
  <c r="AH201" i="5"/>
  <c r="J201" i="5" s="1"/>
  <c r="AH205" i="5"/>
  <c r="J205" i="5" s="1"/>
  <c r="AH218" i="5"/>
  <c r="J218" i="5" s="1"/>
  <c r="AH231" i="5"/>
  <c r="J231" i="5" s="1"/>
  <c r="AH238" i="5"/>
  <c r="J238" i="5" s="1"/>
  <c r="AH245" i="5"/>
  <c r="J245" i="5" s="1"/>
  <c r="AH260" i="5"/>
  <c r="J260" i="5" s="1"/>
  <c r="AH266" i="5"/>
  <c r="J266" i="5" s="1"/>
  <c r="AH273" i="5"/>
  <c r="J273" i="5" s="1"/>
  <c r="AH281" i="5"/>
  <c r="J281" i="5" s="1"/>
  <c r="AH288" i="5"/>
  <c r="J288" i="5" s="1"/>
  <c r="AH294" i="5"/>
  <c r="J294" i="5" s="1"/>
  <c r="AH300" i="5"/>
  <c r="J300" i="5" s="1"/>
  <c r="AH307" i="5"/>
  <c r="J307" i="5" s="1"/>
  <c r="AH314" i="5"/>
  <c r="J314" i="5" s="1"/>
  <c r="AH325" i="5"/>
  <c r="J325" i="5" s="1"/>
  <c r="AH333" i="5"/>
  <c r="J333" i="5" s="1"/>
  <c r="AH346" i="5"/>
  <c r="J346" i="5" s="1"/>
  <c r="AH352" i="5"/>
  <c r="J352" i="5" s="1"/>
  <c r="AH366" i="5"/>
  <c r="J366" i="5" s="1"/>
  <c r="AH377" i="5"/>
  <c r="J377" i="5" s="1"/>
  <c r="AH392" i="5"/>
  <c r="J392" i="5" s="1"/>
  <c r="AH403" i="5"/>
  <c r="J403" i="5" s="1"/>
  <c r="AH413" i="5"/>
  <c r="J413" i="5" s="1"/>
  <c r="AH509" i="5"/>
  <c r="J509" i="5" s="1"/>
  <c r="AH548" i="5"/>
  <c r="J548" i="5" s="1"/>
  <c r="AH68" i="5"/>
  <c r="J68" i="5" s="1"/>
  <c r="AH286" i="5"/>
  <c r="J286" i="5" s="1"/>
  <c r="AH297" i="5"/>
  <c r="J297" i="5" s="1"/>
  <c r="AH373" i="5"/>
  <c r="J373" i="5" s="1"/>
  <c r="AH385" i="5"/>
  <c r="J385" i="5" s="1"/>
  <c r="AH407" i="5"/>
  <c r="J407" i="5" s="1"/>
  <c r="AH442" i="5"/>
  <c r="J442" i="5" s="1"/>
  <c r="AH614" i="5"/>
  <c r="J614" i="5" s="1"/>
  <c r="AH47" i="5"/>
  <c r="J47" i="5" s="1"/>
  <c r="AH51" i="5"/>
  <c r="J51" i="5" s="1"/>
  <c r="AH55" i="5"/>
  <c r="J55" i="5" s="1"/>
  <c r="AH59" i="5"/>
  <c r="J59" i="5" s="1"/>
  <c r="AH63" i="5"/>
  <c r="J63" i="5" s="1"/>
  <c r="AH67" i="5"/>
  <c r="J67" i="5" s="1"/>
  <c r="AH71" i="5"/>
  <c r="J71" i="5" s="1"/>
  <c r="AH76" i="5"/>
  <c r="J76" i="5" s="1"/>
  <c r="AH86" i="5"/>
  <c r="J86" i="5" s="1"/>
  <c r="AH93" i="5"/>
  <c r="J93" i="5" s="1"/>
  <c r="AH99" i="5"/>
  <c r="J99" i="5" s="1"/>
  <c r="AH103" i="5"/>
  <c r="J103" i="5" s="1"/>
  <c r="AH107" i="5"/>
  <c r="J107" i="5" s="1"/>
  <c r="AH111" i="5"/>
  <c r="J111" i="5" s="1"/>
  <c r="AH115" i="5"/>
  <c r="J115" i="5" s="1"/>
  <c r="AH118" i="5"/>
  <c r="J118" i="5" s="1"/>
  <c r="AH121" i="5"/>
  <c r="J121" i="5" s="1"/>
  <c r="AH125" i="5"/>
  <c r="J125" i="5" s="1"/>
  <c r="AH129" i="5"/>
  <c r="J129" i="5" s="1"/>
  <c r="AH133" i="5"/>
  <c r="J133" i="5" s="1"/>
  <c r="AH137" i="5"/>
  <c r="J137" i="5" s="1"/>
  <c r="AH140" i="5"/>
  <c r="J140" i="5" s="1"/>
  <c r="AH143" i="5"/>
  <c r="J143" i="5" s="1"/>
  <c r="AH146" i="5"/>
  <c r="J146" i="5" s="1"/>
  <c r="AH149" i="5"/>
  <c r="J149" i="5" s="1"/>
  <c r="AH153" i="5"/>
  <c r="J153" i="5" s="1"/>
  <c r="AH157" i="5"/>
  <c r="J157" i="5" s="1"/>
  <c r="AH160" i="5"/>
  <c r="J160" i="5" s="1"/>
  <c r="AH164" i="5"/>
  <c r="J164" i="5" s="1"/>
  <c r="AH173" i="5"/>
  <c r="J173" i="5" s="1"/>
  <c r="AH176" i="5"/>
  <c r="J176" i="5" s="1"/>
  <c r="AH181" i="5"/>
  <c r="J181" i="5" s="1"/>
  <c r="AH184" i="5"/>
  <c r="J184" i="5" s="1"/>
  <c r="AH187" i="5"/>
  <c r="J187" i="5" s="1"/>
  <c r="AH191" i="5"/>
  <c r="J191" i="5" s="1"/>
  <c r="AH196" i="5"/>
  <c r="J196" i="5" s="1"/>
  <c r="AH198" i="5"/>
  <c r="J198" i="5" s="1"/>
  <c r="AH202" i="5"/>
  <c r="J202" i="5" s="1"/>
  <c r="AH207" i="5"/>
  <c r="J207" i="5" s="1"/>
  <c r="AH214" i="5"/>
  <c r="J214" i="5" s="1"/>
  <c r="AH221" i="5"/>
  <c r="J221" i="5" s="1"/>
  <c r="AH234" i="5"/>
  <c r="J234" i="5" s="1"/>
  <c r="AH248" i="5"/>
  <c r="J248" i="5" s="1"/>
  <c r="AH256" i="5"/>
  <c r="J256" i="5" s="1"/>
  <c r="AH262" i="5"/>
  <c r="J262" i="5" s="1"/>
  <c r="AH269" i="5"/>
  <c r="J269" i="5" s="1"/>
  <c r="AH276" i="5"/>
  <c r="J276" i="5" s="1"/>
  <c r="AH284" i="5"/>
  <c r="J284" i="5" s="1"/>
  <c r="AH289" i="5"/>
  <c r="J289" i="5" s="1"/>
  <c r="AH295" i="5"/>
  <c r="J295" i="5" s="1"/>
  <c r="AH301" i="5"/>
  <c r="J301" i="5" s="1"/>
  <c r="AH308" i="5"/>
  <c r="J308" i="5" s="1"/>
  <c r="AH320" i="5"/>
  <c r="J320" i="5" s="1"/>
  <c r="AH328" i="5"/>
  <c r="J328" i="5" s="1"/>
  <c r="AH336" i="5"/>
  <c r="J336" i="5" s="1"/>
  <c r="AH355" i="5"/>
  <c r="J355" i="5" s="1"/>
  <c r="AH370" i="5"/>
  <c r="J370" i="5" s="1"/>
  <c r="AH381" i="5"/>
  <c r="J381" i="5" s="1"/>
  <c r="AH417" i="5"/>
  <c r="J417" i="5" s="1"/>
  <c r="AH468" i="5"/>
  <c r="J468" i="5" s="1"/>
  <c r="AH526" i="5"/>
  <c r="J526" i="5" s="1"/>
  <c r="AH598" i="5"/>
  <c r="J598" i="5" s="1"/>
  <c r="AH624" i="5"/>
  <c r="J624" i="5" s="1"/>
  <c r="AH651" i="5"/>
  <c r="J651" i="5" s="1"/>
  <c r="AH848" i="5"/>
  <c r="J848" i="5" s="1"/>
  <c r="AC162" i="16" l="1"/>
  <c r="AC163" i="16" s="1"/>
  <c r="AC164" i="16" s="1"/>
  <c r="AC165" i="16" s="1"/>
  <c r="AC166" i="16" s="1"/>
  <c r="AC167" i="16" s="1"/>
  <c r="AC168" i="16" s="1"/>
  <c r="AC169" i="16" s="1"/>
  <c r="AC170" i="16" s="1"/>
  <c r="AC171" i="16" s="1"/>
  <c r="AC172" i="16" s="1"/>
  <c r="AC173" i="16" s="1"/>
  <c r="AC174" i="16" s="1"/>
  <c r="AC175" i="16" s="1"/>
  <c r="AC176" i="16" s="1"/>
  <c r="AC177" i="16" s="1"/>
  <c r="C48" i="3"/>
  <c r="D47" i="3"/>
  <c r="AE162" i="16" l="1"/>
  <c r="AE163" i="16" s="1"/>
  <c r="AE164" i="16" s="1"/>
  <c r="AE165" i="16" s="1"/>
  <c r="AE166" i="16" s="1"/>
  <c r="AE167" i="16" s="1"/>
  <c r="AE168" i="16" s="1"/>
  <c r="AE169" i="16" s="1"/>
  <c r="AE170" i="16" s="1"/>
  <c r="AE171" i="16" s="1"/>
  <c r="AE172" i="16" s="1"/>
  <c r="AE173" i="16" s="1"/>
  <c r="AE174" i="16" s="1"/>
  <c r="AE175" i="16" s="1"/>
  <c r="AE176" i="16" s="1"/>
  <c r="AE177" i="16" s="1"/>
  <c r="AG162" i="16"/>
  <c r="AG163" i="16" s="1"/>
  <c r="AG164" i="16" s="1"/>
  <c r="AG165" i="16" s="1"/>
  <c r="AG166" i="16" s="1"/>
  <c r="AG167" i="16" s="1"/>
  <c r="AG168" i="16" s="1"/>
  <c r="AG169" i="16" s="1"/>
  <c r="AG170" i="16" s="1"/>
  <c r="AG171" i="16" s="1"/>
  <c r="AG172" i="16" s="1"/>
  <c r="AG173" i="16" s="1"/>
  <c r="AG174" i="16" s="1"/>
  <c r="AG175" i="16" s="1"/>
  <c r="AG176" i="16" s="1"/>
  <c r="AG177" i="16" s="1"/>
  <c r="AF162" i="16"/>
  <c r="AF163" i="16" s="1"/>
  <c r="AF164" i="16" s="1"/>
  <c r="AF165" i="16" s="1"/>
  <c r="AF166" i="16" s="1"/>
  <c r="AF167" i="16" s="1"/>
  <c r="AF168" i="16" s="1"/>
  <c r="AF169" i="16" s="1"/>
  <c r="AF170" i="16" s="1"/>
  <c r="AF171" i="16" s="1"/>
  <c r="AF172" i="16" s="1"/>
  <c r="AF173" i="16" s="1"/>
  <c r="AF174" i="16" s="1"/>
  <c r="AF175" i="16" s="1"/>
  <c r="AF176" i="16" s="1"/>
  <c r="AF177" i="16" s="1"/>
  <c r="AD162" i="16"/>
  <c r="AD163" i="16" s="1"/>
  <c r="AD164" i="16" s="1"/>
  <c r="AD165" i="16" s="1"/>
  <c r="AD166" i="16" s="1"/>
  <c r="AD167" i="16" s="1"/>
  <c r="AD168" i="16" s="1"/>
  <c r="AD169" i="16" s="1"/>
  <c r="AD170" i="16" s="1"/>
  <c r="AD171" i="16" s="1"/>
  <c r="AD172" i="16" s="1"/>
  <c r="AD173" i="16" s="1"/>
  <c r="AD174" i="16" s="1"/>
  <c r="AD175" i="16" s="1"/>
  <c r="AD176" i="16" s="1"/>
  <c r="AD177" i="16" s="1"/>
  <c r="C49" i="3"/>
  <c r="D48" i="3"/>
  <c r="D49" i="3" l="1"/>
  <c r="C50" i="3"/>
  <c r="C51" i="3" l="1"/>
  <c r="D50" i="3"/>
  <c r="D51" i="3" l="1"/>
  <c r="C52" i="3"/>
  <c r="D52" i="3" l="1"/>
  <c r="C53" i="3"/>
  <c r="D53" i="3" l="1"/>
  <c r="C54" i="3"/>
  <c r="C55" i="3" l="1"/>
  <c r="D54" i="3"/>
  <c r="AI81" i="16" l="1"/>
  <c r="AI82" i="16" s="1"/>
  <c r="AI52" i="16"/>
  <c r="D55" i="3"/>
  <c r="C56" i="3"/>
  <c r="AJ81" i="16" l="1"/>
  <c r="N81" i="16" s="1"/>
  <c r="L81" i="16"/>
  <c r="L52" i="16"/>
  <c r="AJ52" i="16"/>
  <c r="N52" i="16" s="1"/>
  <c r="AI53" i="16"/>
  <c r="AI110" i="16"/>
  <c r="AJ82" i="16"/>
  <c r="N82" i="16" s="1"/>
  <c r="L82" i="16"/>
  <c r="AI83" i="16"/>
  <c r="C57" i="3"/>
  <c r="D56" i="3"/>
  <c r="AI84" i="16" l="1"/>
  <c r="L83" i="16"/>
  <c r="AJ83" i="16"/>
  <c r="N83" i="16" s="1"/>
  <c r="AI111" i="16"/>
  <c r="AJ110" i="16"/>
  <c r="N110" i="16" s="1"/>
  <c r="L110" i="16"/>
  <c r="AI54" i="16"/>
  <c r="AJ53" i="16"/>
  <c r="N53" i="16" s="1"/>
  <c r="L53" i="16"/>
  <c r="D57" i="3"/>
  <c r="C58" i="3"/>
  <c r="AJ84" i="16" l="1"/>
  <c r="N84" i="16" s="1"/>
  <c r="L84" i="16"/>
  <c r="AI85" i="16"/>
  <c r="AJ54" i="16"/>
  <c r="N54" i="16" s="1"/>
  <c r="AI55" i="16"/>
  <c r="L54" i="16"/>
  <c r="AI112" i="16"/>
  <c r="L111" i="16"/>
  <c r="AJ111" i="16"/>
  <c r="N111" i="16" s="1"/>
  <c r="C59" i="3"/>
  <c r="D58" i="3"/>
  <c r="AI56" i="16" l="1"/>
  <c r="AJ55" i="16"/>
  <c r="N55" i="16" s="1"/>
  <c r="L55" i="16"/>
  <c r="AI113" i="16"/>
  <c r="AJ112" i="16"/>
  <c r="N112" i="16" s="1"/>
  <c r="L112" i="16"/>
  <c r="AI86" i="16"/>
  <c r="AJ85" i="16"/>
  <c r="N85" i="16" s="1"/>
  <c r="L85" i="16"/>
  <c r="D59" i="3"/>
  <c r="C60" i="3"/>
  <c r="AH7" i="16" s="1"/>
  <c r="AP2" i="16" l="1"/>
  <c r="AP3" i="16" s="1"/>
  <c r="AL3" i="16"/>
  <c r="AL4" i="16" s="1"/>
  <c r="AL5" i="16" s="1"/>
  <c r="AI137" i="16"/>
  <c r="AJ86" i="16"/>
  <c r="N86" i="16" s="1"/>
  <c r="L86" i="16"/>
  <c r="AI87" i="16"/>
  <c r="L56" i="16"/>
  <c r="AJ56" i="16"/>
  <c r="N56" i="16" s="1"/>
  <c r="AI57" i="16"/>
  <c r="AI114" i="16"/>
  <c r="AJ113" i="16"/>
  <c r="N113" i="16" s="1"/>
  <c r="L113" i="16"/>
  <c r="D60" i="3"/>
  <c r="C61" i="3"/>
  <c r="AM6" i="16" l="1"/>
  <c r="AL6" i="16"/>
  <c r="G7" i="16" s="1"/>
  <c r="AQ4" i="16"/>
  <c r="AP4" i="16"/>
  <c r="G6" i="16" s="1"/>
  <c r="B15" i="16" s="1"/>
  <c r="AI88" i="16"/>
  <c r="L87" i="16"/>
  <c r="AJ87" i="16"/>
  <c r="N87" i="16" s="1"/>
  <c r="AI138" i="16"/>
  <c r="L137" i="16"/>
  <c r="AJ137" i="16"/>
  <c r="N137" i="16" s="1"/>
  <c r="AI115" i="16"/>
  <c r="AJ114" i="16"/>
  <c r="N114" i="16" s="1"/>
  <c r="L114" i="16"/>
  <c r="AI58" i="16"/>
  <c r="AJ57" i="16"/>
  <c r="N57" i="16" s="1"/>
  <c r="L57" i="16"/>
  <c r="D61" i="3"/>
  <c r="C62" i="3"/>
  <c r="B45" i="16" l="1"/>
  <c r="F15" i="16"/>
  <c r="AC15" i="16"/>
  <c r="AC470" i="16"/>
  <c r="AC471" i="16" s="1"/>
  <c r="AC472" i="16" s="1"/>
  <c r="AC473" i="16" s="1"/>
  <c r="AC474" i="16" s="1"/>
  <c r="AC475" i="16" s="1"/>
  <c r="AC476" i="16" s="1"/>
  <c r="AC477" i="16" s="1"/>
  <c r="AC478" i="16" s="1"/>
  <c r="AC479" i="16" s="1"/>
  <c r="AC480" i="16" s="1"/>
  <c r="AC481" i="16" s="1"/>
  <c r="AC482" i="16" s="1"/>
  <c r="AC483" i="16" s="1"/>
  <c r="AC484" i="16" s="1"/>
  <c r="AC485" i="16" s="1"/>
  <c r="AI116" i="16"/>
  <c r="L115" i="16"/>
  <c r="AJ115" i="16"/>
  <c r="N115" i="16" s="1"/>
  <c r="AJ138" i="16"/>
  <c r="N138" i="16" s="1"/>
  <c r="L138" i="16"/>
  <c r="AI139" i="16"/>
  <c r="AJ88" i="16"/>
  <c r="N88" i="16" s="1"/>
  <c r="L88" i="16"/>
  <c r="AI89" i="16"/>
  <c r="AI59" i="16"/>
  <c r="AJ58" i="16"/>
  <c r="N58" i="16" s="1"/>
  <c r="L58" i="16"/>
  <c r="C63" i="3"/>
  <c r="D62" i="3"/>
  <c r="F45" i="16" l="1"/>
  <c r="B74" i="16"/>
  <c r="AC45" i="16"/>
  <c r="AD15" i="16"/>
  <c r="AF15" i="16"/>
  <c r="AF16" i="16" s="1"/>
  <c r="AF17" i="16" s="1"/>
  <c r="AF18" i="16" s="1"/>
  <c r="AF19" i="16" s="1"/>
  <c r="AF20" i="16" s="1"/>
  <c r="AF21" i="16" s="1"/>
  <c r="AF22" i="16" s="1"/>
  <c r="AF23" i="16" s="1"/>
  <c r="AF24" i="16" s="1"/>
  <c r="AF25" i="16" s="1"/>
  <c r="AF26" i="16" s="1"/>
  <c r="AF27" i="16" s="1"/>
  <c r="AF28" i="16" s="1"/>
  <c r="AF29" i="16" s="1"/>
  <c r="AF30" i="16" s="1"/>
  <c r="AF31" i="16" s="1"/>
  <c r="AF32" i="16" s="1"/>
  <c r="AF33" i="16" s="1"/>
  <c r="AF34" i="16" s="1"/>
  <c r="AF35" i="16" s="1"/>
  <c r="AF36" i="16" s="1"/>
  <c r="AF37" i="16" s="1"/>
  <c r="AF38" i="16" s="1"/>
  <c r="AF39" i="16" s="1"/>
  <c r="AF40" i="16" s="1"/>
  <c r="AF41" i="16" s="1"/>
  <c r="AF42" i="16" s="1"/>
  <c r="AF43" i="16" s="1"/>
  <c r="AF44" i="16" s="1"/>
  <c r="AG15" i="16"/>
  <c r="AG16" i="16" s="1"/>
  <c r="AG17" i="16" s="1"/>
  <c r="AG18" i="16" s="1"/>
  <c r="AG19" i="16" s="1"/>
  <c r="AG20" i="16" s="1"/>
  <c r="AG21" i="16" s="1"/>
  <c r="AG22" i="16" s="1"/>
  <c r="AG23" i="16" s="1"/>
  <c r="AG24" i="16" s="1"/>
  <c r="AG25" i="16" s="1"/>
  <c r="AG26" i="16" s="1"/>
  <c r="AG27" i="16" s="1"/>
  <c r="AG28" i="16" s="1"/>
  <c r="AG29" i="16" s="1"/>
  <c r="AG30" i="16" s="1"/>
  <c r="AG31" i="16" s="1"/>
  <c r="AG32" i="16" s="1"/>
  <c r="AG33" i="16" s="1"/>
  <c r="AG34" i="16" s="1"/>
  <c r="AG35" i="16" s="1"/>
  <c r="AG36" i="16" s="1"/>
  <c r="AG37" i="16" s="1"/>
  <c r="AG38" i="16" s="1"/>
  <c r="AG39" i="16" s="1"/>
  <c r="AG40" i="16" s="1"/>
  <c r="AG41" i="16" s="1"/>
  <c r="AG42" i="16" s="1"/>
  <c r="AG43" i="16" s="1"/>
  <c r="AG44" i="16" s="1"/>
  <c r="AC16" i="16"/>
  <c r="AC17" i="16" s="1"/>
  <c r="AC18" i="16" s="1"/>
  <c r="AC19" i="16" s="1"/>
  <c r="AC20" i="16" s="1"/>
  <c r="AC21" i="16" s="1"/>
  <c r="AC22" i="16" s="1"/>
  <c r="AC23" i="16" s="1"/>
  <c r="AC24" i="16" s="1"/>
  <c r="AC25" i="16" s="1"/>
  <c r="AC26" i="16" s="1"/>
  <c r="AC27" i="16" s="1"/>
  <c r="AC28" i="16" s="1"/>
  <c r="AC29" i="16" s="1"/>
  <c r="AC30" i="16" s="1"/>
  <c r="AC31" i="16" s="1"/>
  <c r="AC32" i="16" s="1"/>
  <c r="AC33" i="16" s="1"/>
  <c r="AC34" i="16" s="1"/>
  <c r="AC35" i="16" s="1"/>
  <c r="AC36" i="16" s="1"/>
  <c r="AC37" i="16" s="1"/>
  <c r="AC38" i="16" s="1"/>
  <c r="AC39" i="16" s="1"/>
  <c r="AC40" i="16" s="1"/>
  <c r="AC41" i="16" s="1"/>
  <c r="AC42" i="16" s="1"/>
  <c r="AC43" i="16" s="1"/>
  <c r="AC44" i="16" s="1"/>
  <c r="AE15" i="16"/>
  <c r="P15" i="16"/>
  <c r="V15" i="16"/>
  <c r="AE470" i="16"/>
  <c r="AE471" i="16" s="1"/>
  <c r="AE472" i="16" s="1"/>
  <c r="AE473" i="16" s="1"/>
  <c r="AE474" i="16" s="1"/>
  <c r="AE475" i="16" s="1"/>
  <c r="AE476" i="16" s="1"/>
  <c r="AE477" i="16" s="1"/>
  <c r="AE478" i="16" s="1"/>
  <c r="AE479" i="16" s="1"/>
  <c r="AE480" i="16" s="1"/>
  <c r="AE481" i="16" s="1"/>
  <c r="AE482" i="16" s="1"/>
  <c r="AE483" i="16" s="1"/>
  <c r="AE484" i="16" s="1"/>
  <c r="AE485" i="16" s="1"/>
  <c r="AI140" i="16"/>
  <c r="AJ139" i="16"/>
  <c r="N139" i="16" s="1"/>
  <c r="L139" i="16"/>
  <c r="AD470" i="16"/>
  <c r="AD471" i="16" s="1"/>
  <c r="AD472" i="16" s="1"/>
  <c r="AD473" i="16" s="1"/>
  <c r="AD474" i="16" s="1"/>
  <c r="AD475" i="16" s="1"/>
  <c r="AD476" i="16" s="1"/>
  <c r="AD477" i="16" s="1"/>
  <c r="AD478" i="16" s="1"/>
  <c r="AD479" i="16" s="1"/>
  <c r="AD480" i="16" s="1"/>
  <c r="AD481" i="16" s="1"/>
  <c r="AD482" i="16" s="1"/>
  <c r="AD483" i="16" s="1"/>
  <c r="AD484" i="16" s="1"/>
  <c r="AD485" i="16" s="1"/>
  <c r="AI117" i="16"/>
  <c r="AJ116" i="16"/>
  <c r="N116" i="16" s="1"/>
  <c r="L116" i="16"/>
  <c r="AG470" i="16"/>
  <c r="AG471" i="16" s="1"/>
  <c r="AG472" i="16" s="1"/>
  <c r="AG473" i="16" s="1"/>
  <c r="AG474" i="16" s="1"/>
  <c r="AG475" i="16" s="1"/>
  <c r="AG476" i="16" s="1"/>
  <c r="AG477" i="16" s="1"/>
  <c r="AG478" i="16" s="1"/>
  <c r="AG479" i="16" s="1"/>
  <c r="AG480" i="16" s="1"/>
  <c r="AG481" i="16" s="1"/>
  <c r="AG482" i="16" s="1"/>
  <c r="AG483" i="16" s="1"/>
  <c r="AG484" i="16" s="1"/>
  <c r="AG485" i="16" s="1"/>
  <c r="AI60" i="16"/>
  <c r="AJ59" i="16"/>
  <c r="N59" i="16" s="1"/>
  <c r="L59" i="16"/>
  <c r="AF470" i="16"/>
  <c r="AF471" i="16" s="1"/>
  <c r="AF472" i="16" s="1"/>
  <c r="AF473" i="16" s="1"/>
  <c r="AF474" i="16" s="1"/>
  <c r="AF475" i="16" s="1"/>
  <c r="AF476" i="16" s="1"/>
  <c r="AF477" i="16" s="1"/>
  <c r="AF478" i="16" s="1"/>
  <c r="AF479" i="16" s="1"/>
  <c r="AF480" i="16" s="1"/>
  <c r="AF481" i="16" s="1"/>
  <c r="AF482" i="16" s="1"/>
  <c r="AF483" i="16" s="1"/>
  <c r="AF484" i="16" s="1"/>
  <c r="AF485" i="16" s="1"/>
  <c r="AI90" i="16"/>
  <c r="AJ89" i="16"/>
  <c r="N89" i="16" s="1"/>
  <c r="L89" i="16"/>
  <c r="AI162" i="16"/>
  <c r="D63" i="3"/>
  <c r="C64" i="3"/>
  <c r="AE16" i="16" l="1"/>
  <c r="AE17" i="16" s="1"/>
  <c r="AE18" i="16" s="1"/>
  <c r="AE19" i="16" s="1"/>
  <c r="AE20" i="16" s="1"/>
  <c r="AE21" i="16" s="1"/>
  <c r="AE22" i="16" s="1"/>
  <c r="AE23" i="16" s="1"/>
  <c r="AE24" i="16" s="1"/>
  <c r="AE25" i="16" s="1"/>
  <c r="AE26" i="16" s="1"/>
  <c r="AE27" i="16" s="1"/>
  <c r="AE28" i="16" s="1"/>
  <c r="AE29" i="16" s="1"/>
  <c r="AE30" i="16" s="1"/>
  <c r="AE31" i="16" s="1"/>
  <c r="AE32" i="16" s="1"/>
  <c r="AE33" i="16" s="1"/>
  <c r="AE34" i="16" s="1"/>
  <c r="AE35" i="16" s="1"/>
  <c r="AE36" i="16" s="1"/>
  <c r="AE37" i="16" s="1"/>
  <c r="AE38" i="16" s="1"/>
  <c r="AE39" i="16" s="1"/>
  <c r="AE40" i="16" s="1"/>
  <c r="AE41" i="16" s="1"/>
  <c r="AE42" i="16" s="1"/>
  <c r="AE43" i="16" s="1"/>
  <c r="AE44" i="16" s="1"/>
  <c r="AI15" i="16"/>
  <c r="AH15" i="16"/>
  <c r="J15" i="16" s="1"/>
  <c r="AD16" i="16"/>
  <c r="AD17" i="16" s="1"/>
  <c r="AD18" i="16" s="1"/>
  <c r="AD19" i="16" s="1"/>
  <c r="AD20" i="16" s="1"/>
  <c r="AD21" i="16" s="1"/>
  <c r="AD22" i="16" s="1"/>
  <c r="AD23" i="16" s="1"/>
  <c r="AD24" i="16" s="1"/>
  <c r="AD25" i="16" s="1"/>
  <c r="AD26" i="16" s="1"/>
  <c r="AD27" i="16" s="1"/>
  <c r="AD28" i="16" s="1"/>
  <c r="AD29" i="16" s="1"/>
  <c r="AD30" i="16" s="1"/>
  <c r="AD31" i="16" s="1"/>
  <c r="AD32" i="16" s="1"/>
  <c r="AD33" i="16" s="1"/>
  <c r="AD34" i="16" s="1"/>
  <c r="AD35" i="16" s="1"/>
  <c r="AD36" i="16" s="1"/>
  <c r="AD37" i="16" s="1"/>
  <c r="AD38" i="16" s="1"/>
  <c r="AD39" i="16" s="1"/>
  <c r="AD40" i="16" s="1"/>
  <c r="AD41" i="16" s="1"/>
  <c r="AD42" i="16" s="1"/>
  <c r="AD43" i="16" s="1"/>
  <c r="AD44" i="16" s="1"/>
  <c r="AD45" i="16"/>
  <c r="AG45" i="16"/>
  <c r="AG46" i="16" s="1"/>
  <c r="AG47" i="16" s="1"/>
  <c r="AG48" i="16" s="1"/>
  <c r="AG49" i="16" s="1"/>
  <c r="AG50" i="16" s="1"/>
  <c r="AG51" i="16" s="1"/>
  <c r="AG52" i="16" s="1"/>
  <c r="AG53" i="16" s="1"/>
  <c r="AG54" i="16" s="1"/>
  <c r="AG55" i="16" s="1"/>
  <c r="AG56" i="16" s="1"/>
  <c r="AG57" i="16" s="1"/>
  <c r="AG58" i="16" s="1"/>
  <c r="AG59" i="16" s="1"/>
  <c r="AG60" i="16" s="1"/>
  <c r="AG61" i="16" s="1"/>
  <c r="AG62" i="16" s="1"/>
  <c r="AG63" i="16" s="1"/>
  <c r="AG64" i="16" s="1"/>
  <c r="AG65" i="16" s="1"/>
  <c r="AG66" i="16" s="1"/>
  <c r="AG67" i="16" s="1"/>
  <c r="AG68" i="16" s="1"/>
  <c r="AG69" i="16" s="1"/>
  <c r="AG70" i="16" s="1"/>
  <c r="AG71" i="16" s="1"/>
  <c r="AG72" i="16" s="1"/>
  <c r="AG73" i="16" s="1"/>
  <c r="AE45" i="16"/>
  <c r="AC46" i="16"/>
  <c r="AC47" i="16" s="1"/>
  <c r="AC48" i="16" s="1"/>
  <c r="AC49" i="16" s="1"/>
  <c r="AC50" i="16" s="1"/>
  <c r="AC51" i="16" s="1"/>
  <c r="AC52" i="16" s="1"/>
  <c r="AC53" i="16" s="1"/>
  <c r="AC54" i="16" s="1"/>
  <c r="AC55" i="16" s="1"/>
  <c r="AC56" i="16" s="1"/>
  <c r="AC57" i="16" s="1"/>
  <c r="AC58" i="16" s="1"/>
  <c r="AC59" i="16" s="1"/>
  <c r="AC60" i="16" s="1"/>
  <c r="AC61" i="16" s="1"/>
  <c r="AC62" i="16" s="1"/>
  <c r="AC63" i="16" s="1"/>
  <c r="AC64" i="16" s="1"/>
  <c r="AC65" i="16" s="1"/>
  <c r="AC66" i="16" s="1"/>
  <c r="AC67" i="16" s="1"/>
  <c r="AC68" i="16" s="1"/>
  <c r="AC69" i="16" s="1"/>
  <c r="AC70" i="16" s="1"/>
  <c r="AC71" i="16" s="1"/>
  <c r="AC72" i="16" s="1"/>
  <c r="AC73" i="16" s="1"/>
  <c r="AF45" i="16"/>
  <c r="AF46" i="16" s="1"/>
  <c r="AF47" i="16" s="1"/>
  <c r="AF48" i="16" s="1"/>
  <c r="AF49" i="16" s="1"/>
  <c r="AF50" i="16" s="1"/>
  <c r="AF51" i="16" s="1"/>
  <c r="AF52" i="16" s="1"/>
  <c r="AF53" i="16" s="1"/>
  <c r="AF54" i="16" s="1"/>
  <c r="AF55" i="16" s="1"/>
  <c r="AF56" i="16" s="1"/>
  <c r="AF57" i="16" s="1"/>
  <c r="AF58" i="16" s="1"/>
  <c r="AF59" i="16" s="1"/>
  <c r="AF60" i="16" s="1"/>
  <c r="AF61" i="16" s="1"/>
  <c r="AF62" i="16" s="1"/>
  <c r="AF63" i="16" s="1"/>
  <c r="AF64" i="16" s="1"/>
  <c r="AF65" i="16" s="1"/>
  <c r="AF66" i="16" s="1"/>
  <c r="AF67" i="16" s="1"/>
  <c r="AF68" i="16" s="1"/>
  <c r="AF69" i="16" s="1"/>
  <c r="AF70" i="16" s="1"/>
  <c r="AF71" i="16" s="1"/>
  <c r="AF72" i="16" s="1"/>
  <c r="AF73" i="16" s="1"/>
  <c r="AC74" i="16"/>
  <c r="B103" i="16"/>
  <c r="F74" i="16"/>
  <c r="V45" i="16"/>
  <c r="P45" i="16"/>
  <c r="AJ140" i="16"/>
  <c r="N140" i="16" s="1"/>
  <c r="L140" i="16"/>
  <c r="AI141" i="16"/>
  <c r="AI118" i="16"/>
  <c r="L117" i="16"/>
  <c r="AJ117" i="16"/>
  <c r="N117" i="16" s="1"/>
  <c r="AI163" i="16"/>
  <c r="AJ162" i="16"/>
  <c r="N162" i="16" s="1"/>
  <c r="L162" i="16"/>
  <c r="AJ90" i="16"/>
  <c r="N90" i="16" s="1"/>
  <c r="L90" i="16"/>
  <c r="AI91" i="16"/>
  <c r="L60" i="16"/>
  <c r="AJ60" i="16"/>
  <c r="N60" i="16" s="1"/>
  <c r="AI61" i="16"/>
  <c r="C65" i="3"/>
  <c r="D64" i="3"/>
  <c r="V74" i="16" l="1"/>
  <c r="P74" i="16"/>
  <c r="F103" i="16"/>
  <c r="AC103" i="16"/>
  <c r="B130" i="16"/>
  <c r="AE46" i="16"/>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I45" i="16"/>
  <c r="AC75" i="16"/>
  <c r="AC76" i="16" s="1"/>
  <c r="AC77" i="16" s="1"/>
  <c r="AC78" i="16" s="1"/>
  <c r="AC79" i="16" s="1"/>
  <c r="AC80" i="16" s="1"/>
  <c r="AC81" i="16" s="1"/>
  <c r="AC82" i="16" s="1"/>
  <c r="AC83" i="16" s="1"/>
  <c r="AC84" i="16" s="1"/>
  <c r="AC85" i="16" s="1"/>
  <c r="AC86" i="16" s="1"/>
  <c r="AC87" i="16" s="1"/>
  <c r="AC88" i="16" s="1"/>
  <c r="AC89" i="16" s="1"/>
  <c r="AC90" i="16" s="1"/>
  <c r="AC91" i="16" s="1"/>
  <c r="AC92" i="16" s="1"/>
  <c r="AC93" i="16" s="1"/>
  <c r="AC94" i="16" s="1"/>
  <c r="AC95" i="16" s="1"/>
  <c r="AC96" i="16" s="1"/>
  <c r="AC97" i="16" s="1"/>
  <c r="AC98" i="16" s="1"/>
  <c r="AC99" i="16" s="1"/>
  <c r="AC100" i="16" s="1"/>
  <c r="AC101" i="16" s="1"/>
  <c r="AC102" i="16" s="1"/>
  <c r="AD74" i="16"/>
  <c r="AF74" i="16"/>
  <c r="AF75" i="16" s="1"/>
  <c r="AF76" i="16" s="1"/>
  <c r="AF77" i="16" s="1"/>
  <c r="AF78" i="16" s="1"/>
  <c r="AF79" i="16" s="1"/>
  <c r="AF80" i="16" s="1"/>
  <c r="AF81" i="16" s="1"/>
  <c r="AF82" i="16" s="1"/>
  <c r="AF83" i="16" s="1"/>
  <c r="AF84" i="16" s="1"/>
  <c r="AF85" i="16" s="1"/>
  <c r="AF86" i="16" s="1"/>
  <c r="AF87" i="16" s="1"/>
  <c r="AF88" i="16" s="1"/>
  <c r="AF89" i="16" s="1"/>
  <c r="AF90" i="16" s="1"/>
  <c r="AF91" i="16" s="1"/>
  <c r="AF92" i="16" s="1"/>
  <c r="AF93" i="16" s="1"/>
  <c r="AF94" i="16" s="1"/>
  <c r="AF95" i="16" s="1"/>
  <c r="AF96" i="16" s="1"/>
  <c r="AF97" i="16" s="1"/>
  <c r="AF98" i="16" s="1"/>
  <c r="AF99" i="16" s="1"/>
  <c r="AF100" i="16" s="1"/>
  <c r="AF101" i="16" s="1"/>
  <c r="AF102" i="16" s="1"/>
  <c r="AG74" i="16"/>
  <c r="AG75" i="16" s="1"/>
  <c r="AG76" i="16" s="1"/>
  <c r="AG77" i="16" s="1"/>
  <c r="AG78" i="16" s="1"/>
  <c r="AG79" i="16" s="1"/>
  <c r="AG80" i="16" s="1"/>
  <c r="AG81" i="16" s="1"/>
  <c r="AG82" i="16" s="1"/>
  <c r="AG83" i="16" s="1"/>
  <c r="AG84" i="16" s="1"/>
  <c r="AG85" i="16" s="1"/>
  <c r="AG86" i="16" s="1"/>
  <c r="AG87" i="16" s="1"/>
  <c r="AG88" i="16" s="1"/>
  <c r="AG89" i="16" s="1"/>
  <c r="AG90" i="16" s="1"/>
  <c r="AG91" i="16" s="1"/>
  <c r="AG92" i="16" s="1"/>
  <c r="AG93" i="16" s="1"/>
  <c r="AG94" i="16" s="1"/>
  <c r="AG95" i="16" s="1"/>
  <c r="AG96" i="16" s="1"/>
  <c r="AG97" i="16" s="1"/>
  <c r="AG98" i="16" s="1"/>
  <c r="AG99" i="16" s="1"/>
  <c r="AG100" i="16" s="1"/>
  <c r="AG101" i="16" s="1"/>
  <c r="AG102" i="16" s="1"/>
  <c r="AE74" i="16"/>
  <c r="AJ15" i="16"/>
  <c r="N15" i="16" s="1"/>
  <c r="L15" i="16"/>
  <c r="AI16" i="16"/>
  <c r="AH45" i="16"/>
  <c r="J45" i="16" s="1"/>
  <c r="AD46" i="16"/>
  <c r="AD47" i="16" s="1"/>
  <c r="AD48" i="16" s="1"/>
  <c r="AD49" i="16" s="1"/>
  <c r="AD50" i="16" s="1"/>
  <c r="AD51" i="16" s="1"/>
  <c r="AD52" i="16" s="1"/>
  <c r="AD53" i="16" s="1"/>
  <c r="AD54" i="16" s="1"/>
  <c r="AD55" i="16" s="1"/>
  <c r="AD56" i="16" s="1"/>
  <c r="AD57" i="16" s="1"/>
  <c r="AD58" i="16" s="1"/>
  <c r="AD59" i="16" s="1"/>
  <c r="AD60" i="16" s="1"/>
  <c r="AD61" i="16" s="1"/>
  <c r="AD62" i="16" s="1"/>
  <c r="AD63" i="16" s="1"/>
  <c r="AD64" i="16" s="1"/>
  <c r="AD65" i="16" s="1"/>
  <c r="AD66" i="16" s="1"/>
  <c r="AD67" i="16" s="1"/>
  <c r="AD68" i="16" s="1"/>
  <c r="AD69" i="16" s="1"/>
  <c r="AD70" i="16" s="1"/>
  <c r="AD71" i="16" s="1"/>
  <c r="AD72" i="16" s="1"/>
  <c r="AD73" i="16" s="1"/>
  <c r="L163" i="16"/>
  <c r="AJ163" i="16"/>
  <c r="N163" i="16" s="1"/>
  <c r="AI164" i="16"/>
  <c r="AI142" i="16"/>
  <c r="L141" i="16"/>
  <c r="AJ141" i="16"/>
  <c r="N141" i="16" s="1"/>
  <c r="AI119" i="16"/>
  <c r="AJ118" i="16"/>
  <c r="N118" i="16" s="1"/>
  <c r="L118" i="16"/>
  <c r="AI62" i="16"/>
  <c r="AJ61" i="16"/>
  <c r="N61" i="16" s="1"/>
  <c r="L61" i="16"/>
  <c r="AI92" i="16"/>
  <c r="AJ91" i="16"/>
  <c r="N91" i="16" s="1"/>
  <c r="L91" i="16"/>
  <c r="D65" i="3"/>
  <c r="C66" i="3"/>
  <c r="AJ16" i="16" l="1"/>
  <c r="N16" i="16" s="1"/>
  <c r="L16" i="16"/>
  <c r="AJ45" i="16"/>
  <c r="N45" i="16" s="1"/>
  <c r="L45" i="16"/>
  <c r="V103" i="16"/>
  <c r="P103" i="16"/>
  <c r="AI74" i="16"/>
  <c r="AE75" i="16"/>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D103" i="16"/>
  <c r="AE103" i="16"/>
  <c r="AF103" i="16"/>
  <c r="AF104" i="16" s="1"/>
  <c r="AF105" i="16" s="1"/>
  <c r="AF106" i="16" s="1"/>
  <c r="AF107" i="16" s="1"/>
  <c r="AF108" i="16" s="1"/>
  <c r="AF109" i="16" s="1"/>
  <c r="AF110" i="16" s="1"/>
  <c r="AF111" i="16" s="1"/>
  <c r="AF112" i="16" s="1"/>
  <c r="AF113" i="16" s="1"/>
  <c r="AF114" i="16" s="1"/>
  <c r="AF115" i="16" s="1"/>
  <c r="AF116" i="16" s="1"/>
  <c r="AF117" i="16" s="1"/>
  <c r="AF118" i="16" s="1"/>
  <c r="AF119" i="16" s="1"/>
  <c r="AF120" i="16" s="1"/>
  <c r="AF121" i="16" s="1"/>
  <c r="AF122" i="16" s="1"/>
  <c r="AF123" i="16" s="1"/>
  <c r="AF124" i="16" s="1"/>
  <c r="AF125" i="16" s="1"/>
  <c r="AF126" i="16" s="1"/>
  <c r="AF127" i="16" s="1"/>
  <c r="AF128" i="16" s="1"/>
  <c r="AF129" i="16" s="1"/>
  <c r="AG103" i="16"/>
  <c r="AG104" i="16" s="1"/>
  <c r="AG105" i="16" s="1"/>
  <c r="AG106" i="16" s="1"/>
  <c r="AG107" i="16" s="1"/>
  <c r="AG108" i="16" s="1"/>
  <c r="AG109" i="16" s="1"/>
  <c r="AG110" i="16" s="1"/>
  <c r="AG111" i="16" s="1"/>
  <c r="AG112" i="16" s="1"/>
  <c r="AG113" i="16" s="1"/>
  <c r="AG114" i="16" s="1"/>
  <c r="AG115" i="16" s="1"/>
  <c r="AG116" i="16" s="1"/>
  <c r="AG117" i="16" s="1"/>
  <c r="AG118" i="16" s="1"/>
  <c r="AG119" i="16" s="1"/>
  <c r="AG120" i="16" s="1"/>
  <c r="AG121" i="16" s="1"/>
  <c r="AG122" i="16" s="1"/>
  <c r="AG123" i="16" s="1"/>
  <c r="AG124" i="16" s="1"/>
  <c r="AG125" i="16" s="1"/>
  <c r="AG126" i="16" s="1"/>
  <c r="AG127" i="16" s="1"/>
  <c r="AG128" i="16" s="1"/>
  <c r="AG129" i="16" s="1"/>
  <c r="AC104" i="16"/>
  <c r="AC105" i="16" s="1"/>
  <c r="AC106" i="16" s="1"/>
  <c r="AC107" i="16" s="1"/>
  <c r="AC108" i="16" s="1"/>
  <c r="AC109" i="16" s="1"/>
  <c r="AC110" i="16" s="1"/>
  <c r="AC111" i="16" s="1"/>
  <c r="AC112" i="16" s="1"/>
  <c r="AC113" i="16" s="1"/>
  <c r="AC114" i="16" s="1"/>
  <c r="AC115" i="16" s="1"/>
  <c r="AC116" i="16" s="1"/>
  <c r="AC117" i="16" s="1"/>
  <c r="AC118" i="16" s="1"/>
  <c r="AC119" i="16" s="1"/>
  <c r="AC120" i="16" s="1"/>
  <c r="AC121" i="16" s="1"/>
  <c r="AC122" i="16" s="1"/>
  <c r="AC123" i="16" s="1"/>
  <c r="AC124" i="16" s="1"/>
  <c r="AC125" i="16" s="1"/>
  <c r="AC126" i="16" s="1"/>
  <c r="AC127" i="16" s="1"/>
  <c r="AC128" i="16" s="1"/>
  <c r="AC129" i="16" s="1"/>
  <c r="AD75" i="16"/>
  <c r="AD76" i="16" s="1"/>
  <c r="AD77" i="16" s="1"/>
  <c r="AD78" i="16" s="1"/>
  <c r="AD79" i="16" s="1"/>
  <c r="AD80" i="16" s="1"/>
  <c r="AD81" i="16" s="1"/>
  <c r="AD82" i="16" s="1"/>
  <c r="AD83" i="16" s="1"/>
  <c r="AD84" i="16" s="1"/>
  <c r="AD85" i="16" s="1"/>
  <c r="AD86" i="16" s="1"/>
  <c r="AD87" i="16" s="1"/>
  <c r="AD88" i="16" s="1"/>
  <c r="AD89" i="16" s="1"/>
  <c r="AD90" i="16" s="1"/>
  <c r="AD91" i="16" s="1"/>
  <c r="AD92" i="16" s="1"/>
  <c r="AD93" i="16" s="1"/>
  <c r="AD94" i="16" s="1"/>
  <c r="AD95" i="16" s="1"/>
  <c r="AD96" i="16" s="1"/>
  <c r="AD97" i="16" s="1"/>
  <c r="AD98" i="16" s="1"/>
  <c r="AD99" i="16" s="1"/>
  <c r="AD100" i="16" s="1"/>
  <c r="AD101" i="16" s="1"/>
  <c r="AD102" i="16" s="1"/>
  <c r="AH74" i="16"/>
  <c r="J74" i="16" s="1"/>
  <c r="F130" i="16"/>
  <c r="AC130" i="16"/>
  <c r="B155" i="16"/>
  <c r="AI63" i="16"/>
  <c r="AJ62" i="16"/>
  <c r="N62" i="16" s="1"/>
  <c r="L62" i="16"/>
  <c r="AI165" i="16"/>
  <c r="AJ164" i="16"/>
  <c r="N164" i="16" s="1"/>
  <c r="L164" i="16"/>
  <c r="AJ142" i="16"/>
  <c r="N142" i="16" s="1"/>
  <c r="L142" i="16"/>
  <c r="AI143" i="16"/>
  <c r="AJ92" i="16"/>
  <c r="N92" i="16" s="1"/>
  <c r="L92" i="16"/>
  <c r="AI93" i="16"/>
  <c r="AI120" i="16"/>
  <c r="AJ119" i="16"/>
  <c r="N119" i="16" s="1"/>
  <c r="L119" i="16"/>
  <c r="C67" i="3"/>
  <c r="D66" i="3"/>
  <c r="AI17" i="16" l="1"/>
  <c r="L17" i="16" s="1"/>
  <c r="AE104" i="16"/>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I103" i="16"/>
  <c r="AH103" i="16"/>
  <c r="J103" i="16" s="1"/>
  <c r="AD104" i="16"/>
  <c r="AD105" i="16" s="1"/>
  <c r="AD106" i="16" s="1"/>
  <c r="AD107" i="16" s="1"/>
  <c r="AD108" i="16" s="1"/>
  <c r="AD109" i="16" s="1"/>
  <c r="AD110" i="16" s="1"/>
  <c r="AD111" i="16" s="1"/>
  <c r="AD112" i="16" s="1"/>
  <c r="AD113" i="16" s="1"/>
  <c r="AD114" i="16" s="1"/>
  <c r="AD115" i="16" s="1"/>
  <c r="AD116" i="16" s="1"/>
  <c r="AD117" i="16" s="1"/>
  <c r="AD118" i="16" s="1"/>
  <c r="AD119" i="16" s="1"/>
  <c r="AD120" i="16" s="1"/>
  <c r="AD121" i="16" s="1"/>
  <c r="AD122" i="16" s="1"/>
  <c r="AD123" i="16" s="1"/>
  <c r="AD124" i="16" s="1"/>
  <c r="AD125" i="16" s="1"/>
  <c r="AD126" i="16" s="1"/>
  <c r="AD127" i="16" s="1"/>
  <c r="AD128" i="16" s="1"/>
  <c r="AD129" i="16" s="1"/>
  <c r="AE130" i="16"/>
  <c r="AG130" i="16"/>
  <c r="AG131" i="16" s="1"/>
  <c r="AG132" i="16" s="1"/>
  <c r="AG133" i="16" s="1"/>
  <c r="AG134" i="16" s="1"/>
  <c r="AG135" i="16" s="1"/>
  <c r="AG136" i="16" s="1"/>
  <c r="AG137" i="16" s="1"/>
  <c r="AG138" i="16" s="1"/>
  <c r="AG139" i="16" s="1"/>
  <c r="AG140" i="16" s="1"/>
  <c r="AG141" i="16" s="1"/>
  <c r="AG142" i="16" s="1"/>
  <c r="AG143" i="16" s="1"/>
  <c r="AG144" i="16" s="1"/>
  <c r="AG145" i="16" s="1"/>
  <c r="AG146" i="16" s="1"/>
  <c r="AG147" i="16" s="1"/>
  <c r="AG148" i="16" s="1"/>
  <c r="AG149" i="16" s="1"/>
  <c r="AG150" i="16" s="1"/>
  <c r="AG151" i="16" s="1"/>
  <c r="AG152" i="16" s="1"/>
  <c r="AG153" i="16" s="1"/>
  <c r="AG154" i="16" s="1"/>
  <c r="AD130" i="16"/>
  <c r="AF130" i="16"/>
  <c r="AF131" i="16" s="1"/>
  <c r="AF132" i="16" s="1"/>
  <c r="AF133" i="16" s="1"/>
  <c r="AF134" i="16" s="1"/>
  <c r="AF135" i="16" s="1"/>
  <c r="AF136" i="16" s="1"/>
  <c r="AF137" i="16" s="1"/>
  <c r="AF138" i="16" s="1"/>
  <c r="AF139" i="16" s="1"/>
  <c r="AF140" i="16" s="1"/>
  <c r="AF141" i="16" s="1"/>
  <c r="AF142" i="16" s="1"/>
  <c r="AF143" i="16" s="1"/>
  <c r="AF144" i="16" s="1"/>
  <c r="AF145" i="16" s="1"/>
  <c r="AF146" i="16" s="1"/>
  <c r="AF147" i="16" s="1"/>
  <c r="AF148" i="16" s="1"/>
  <c r="AF149" i="16" s="1"/>
  <c r="AF150" i="16" s="1"/>
  <c r="AF151" i="16" s="1"/>
  <c r="AF152" i="16" s="1"/>
  <c r="AF153" i="16" s="1"/>
  <c r="AF154" i="16" s="1"/>
  <c r="AC131" i="16"/>
  <c r="AC132" i="16" s="1"/>
  <c r="AC133" i="16" s="1"/>
  <c r="AC134" i="16" s="1"/>
  <c r="AC135" i="16" s="1"/>
  <c r="AC136" i="16" s="1"/>
  <c r="AC137" i="16" s="1"/>
  <c r="AC138" i="16" s="1"/>
  <c r="AC139" i="16" s="1"/>
  <c r="AC140" i="16" s="1"/>
  <c r="AC141" i="16" s="1"/>
  <c r="AC142" i="16" s="1"/>
  <c r="AC143" i="16" s="1"/>
  <c r="AC144" i="16" s="1"/>
  <c r="AC145" i="16" s="1"/>
  <c r="AC146" i="16" s="1"/>
  <c r="AC147" i="16" s="1"/>
  <c r="AC148" i="16" s="1"/>
  <c r="AC149" i="16" s="1"/>
  <c r="AC150" i="16" s="1"/>
  <c r="AC151" i="16" s="1"/>
  <c r="AC152" i="16" s="1"/>
  <c r="AC153" i="16" s="1"/>
  <c r="AC154" i="16" s="1"/>
  <c r="AI18" i="16"/>
  <c r="V130" i="16"/>
  <c r="P130" i="16"/>
  <c r="AI46" i="16"/>
  <c r="AC155" i="16"/>
  <c r="F155" i="16"/>
  <c r="B178" i="16"/>
  <c r="AJ74" i="16"/>
  <c r="N74" i="16" s="1"/>
  <c r="L74" i="16"/>
  <c r="AI206" i="16"/>
  <c r="AI207" i="16" s="1"/>
  <c r="AI94" i="16"/>
  <c r="L93" i="16"/>
  <c r="AJ93" i="16"/>
  <c r="N93" i="16" s="1"/>
  <c r="AI144" i="16"/>
  <c r="AJ143" i="16"/>
  <c r="N143" i="16" s="1"/>
  <c r="L143" i="16"/>
  <c r="AI64" i="16"/>
  <c r="AJ63" i="16"/>
  <c r="N63" i="16" s="1"/>
  <c r="L63" i="16"/>
  <c r="AI121" i="16"/>
  <c r="AJ120" i="16"/>
  <c r="N120" i="16" s="1"/>
  <c r="L120" i="16"/>
  <c r="AJ165" i="16"/>
  <c r="N165" i="16" s="1"/>
  <c r="L165" i="16"/>
  <c r="AI166" i="16"/>
  <c r="D67" i="3"/>
  <c r="C68" i="3"/>
  <c r="AJ17" i="16" l="1"/>
  <c r="N17" i="16" s="1"/>
  <c r="AI75" i="16"/>
  <c r="AG155" i="16"/>
  <c r="AG156" i="16" s="1"/>
  <c r="AG157" i="16" s="1"/>
  <c r="AG158" i="16" s="1"/>
  <c r="AG159" i="16" s="1"/>
  <c r="AG160" i="16" s="1"/>
  <c r="AG161" i="16" s="1"/>
  <c r="AD155" i="16"/>
  <c r="AF155" i="16"/>
  <c r="AF156" i="16" s="1"/>
  <c r="AF157" i="16" s="1"/>
  <c r="AF158" i="16" s="1"/>
  <c r="AF159" i="16" s="1"/>
  <c r="AF160" i="16" s="1"/>
  <c r="AF161" i="16" s="1"/>
  <c r="AC156" i="16"/>
  <c r="AC157" i="16" s="1"/>
  <c r="AC158" i="16" s="1"/>
  <c r="AC159" i="16" s="1"/>
  <c r="AC160" i="16" s="1"/>
  <c r="AC161" i="16" s="1"/>
  <c r="AE155" i="16"/>
  <c r="AJ46" i="16"/>
  <c r="N46" i="16" s="1"/>
  <c r="L46" i="16"/>
  <c r="AH130" i="16"/>
  <c r="J130" i="16" s="1"/>
  <c r="AD131" i="16"/>
  <c r="AD132" i="16" s="1"/>
  <c r="AD133" i="16" s="1"/>
  <c r="AD134" i="16" s="1"/>
  <c r="AD135" i="16" s="1"/>
  <c r="AD136" i="16" s="1"/>
  <c r="AD137" i="16" s="1"/>
  <c r="AD138" i="16" s="1"/>
  <c r="AD139" i="16" s="1"/>
  <c r="AD140" i="16" s="1"/>
  <c r="AD141" i="16" s="1"/>
  <c r="AD142" i="16" s="1"/>
  <c r="AD143" i="16" s="1"/>
  <c r="AD144" i="16" s="1"/>
  <c r="AD145" i="16" s="1"/>
  <c r="AD146" i="16" s="1"/>
  <c r="AD147" i="16" s="1"/>
  <c r="AD148" i="16" s="1"/>
  <c r="AD149" i="16" s="1"/>
  <c r="AD150" i="16" s="1"/>
  <c r="AD151" i="16" s="1"/>
  <c r="AD152" i="16" s="1"/>
  <c r="AD153" i="16" s="1"/>
  <c r="AD154" i="16" s="1"/>
  <c r="L18" i="16"/>
  <c r="AI19" i="16"/>
  <c r="AJ18" i="16"/>
  <c r="N18" i="16" s="1"/>
  <c r="F178" i="16"/>
  <c r="AC178" i="16"/>
  <c r="B199" i="16"/>
  <c r="AJ103" i="16"/>
  <c r="N103" i="16" s="1"/>
  <c r="L103" i="16"/>
  <c r="L75" i="16"/>
  <c r="AJ75" i="16"/>
  <c r="N75" i="16" s="1"/>
  <c r="P155" i="16"/>
  <c r="V155" i="16"/>
  <c r="AI130" i="16"/>
  <c r="AE131" i="16"/>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I185" i="16"/>
  <c r="AJ206" i="16"/>
  <c r="N206" i="16" s="1"/>
  <c r="L206" i="16"/>
  <c r="AI122" i="16"/>
  <c r="AJ121" i="16"/>
  <c r="N121" i="16" s="1"/>
  <c r="L121" i="16"/>
  <c r="AJ94" i="16"/>
  <c r="N94" i="16" s="1"/>
  <c r="L94" i="16"/>
  <c r="AI95" i="16"/>
  <c r="AI167" i="16"/>
  <c r="AJ166" i="16"/>
  <c r="N166" i="16" s="1"/>
  <c r="L166" i="16"/>
  <c r="AI208" i="16"/>
  <c r="AJ207" i="16"/>
  <c r="N207" i="16" s="1"/>
  <c r="L207" i="16"/>
  <c r="AJ64" i="16"/>
  <c r="N64" i="16" s="1"/>
  <c r="L64" i="16"/>
  <c r="AI65" i="16"/>
  <c r="AJ144" i="16"/>
  <c r="N144" i="16" s="1"/>
  <c r="L144" i="16"/>
  <c r="AI145" i="16"/>
  <c r="D68" i="3"/>
  <c r="C69" i="3"/>
  <c r="AI104" i="16" l="1"/>
  <c r="L104" i="16" s="1"/>
  <c r="AI47" i="16"/>
  <c r="L47" i="16" s="1"/>
  <c r="AE178" i="16"/>
  <c r="AG178" i="16"/>
  <c r="AG179" i="16" s="1"/>
  <c r="AG180" i="16" s="1"/>
  <c r="AG181" i="16" s="1"/>
  <c r="AG182" i="16" s="1"/>
  <c r="AG183" i="16" s="1"/>
  <c r="AG184" i="16" s="1"/>
  <c r="AG185" i="16" s="1"/>
  <c r="AG186" i="16" s="1"/>
  <c r="AG187" i="16" s="1"/>
  <c r="AG188" i="16" s="1"/>
  <c r="AG189" i="16" s="1"/>
  <c r="AG190" i="16" s="1"/>
  <c r="AG191" i="16" s="1"/>
  <c r="AG192" i="16" s="1"/>
  <c r="AG193" i="16" s="1"/>
  <c r="AG194" i="16" s="1"/>
  <c r="AG195" i="16" s="1"/>
  <c r="AG196" i="16" s="1"/>
  <c r="AG197" i="16" s="1"/>
  <c r="AG198" i="16" s="1"/>
  <c r="AC179" i="16"/>
  <c r="AC180" i="16" s="1"/>
  <c r="AC181" i="16" s="1"/>
  <c r="AC182" i="16" s="1"/>
  <c r="AC183" i="16" s="1"/>
  <c r="AC184" i="16" s="1"/>
  <c r="AC185" i="16" s="1"/>
  <c r="AC186" i="16" s="1"/>
  <c r="AC187" i="16" s="1"/>
  <c r="AC188" i="16" s="1"/>
  <c r="AC189" i="16" s="1"/>
  <c r="AC190" i="16" s="1"/>
  <c r="AC191" i="16" s="1"/>
  <c r="AC192" i="16" s="1"/>
  <c r="AC193" i="16" s="1"/>
  <c r="AC194" i="16" s="1"/>
  <c r="AC195" i="16" s="1"/>
  <c r="AC196" i="16" s="1"/>
  <c r="AC197" i="16" s="1"/>
  <c r="AC198" i="16" s="1"/>
  <c r="AD178" i="16"/>
  <c r="AF178" i="16"/>
  <c r="AF179" i="16" s="1"/>
  <c r="AF180" i="16" s="1"/>
  <c r="AF181" i="16" s="1"/>
  <c r="AF182" i="16" s="1"/>
  <c r="AF183" i="16" s="1"/>
  <c r="AF184" i="16" s="1"/>
  <c r="AF185" i="16" s="1"/>
  <c r="AF186" i="16" s="1"/>
  <c r="AF187" i="16" s="1"/>
  <c r="AF188" i="16" s="1"/>
  <c r="AF189" i="16" s="1"/>
  <c r="AF190" i="16" s="1"/>
  <c r="AF191" i="16" s="1"/>
  <c r="AF192" i="16" s="1"/>
  <c r="AF193" i="16" s="1"/>
  <c r="AF194" i="16" s="1"/>
  <c r="AF195" i="16" s="1"/>
  <c r="AF196" i="16" s="1"/>
  <c r="AF197" i="16" s="1"/>
  <c r="AF198" i="16" s="1"/>
  <c r="AJ19" i="16"/>
  <c r="N19" i="16" s="1"/>
  <c r="L19" i="16"/>
  <c r="AI20" i="16"/>
  <c r="AI76" i="16"/>
  <c r="V178" i="16"/>
  <c r="P178" i="16"/>
  <c r="AH155" i="16"/>
  <c r="J155" i="16" s="1"/>
  <c r="AD156" i="16"/>
  <c r="AD157" i="16" s="1"/>
  <c r="AD158" i="16" s="1"/>
  <c r="AD159" i="16" s="1"/>
  <c r="AD160" i="16" s="1"/>
  <c r="AD161" i="16" s="1"/>
  <c r="B220" i="16"/>
  <c r="F199" i="16"/>
  <c r="AC199" i="16"/>
  <c r="AJ130" i="16"/>
  <c r="N130" i="16" s="1"/>
  <c r="L130" i="16"/>
  <c r="AE156" i="16"/>
  <c r="AE157" i="16" s="1"/>
  <c r="AE158" i="16" s="1"/>
  <c r="AE159" i="16" s="1"/>
  <c r="AE160" i="16" s="1"/>
  <c r="AE161" i="16" s="1"/>
  <c r="AI155" i="16"/>
  <c r="AJ185" i="16"/>
  <c r="N185" i="16" s="1"/>
  <c r="L185" i="16"/>
  <c r="AI186" i="16"/>
  <c r="AI123" i="16"/>
  <c r="L122" i="16"/>
  <c r="AJ122" i="16"/>
  <c r="N122" i="16" s="1"/>
  <c r="AI96" i="16"/>
  <c r="AJ95" i="16"/>
  <c r="N95" i="16" s="1"/>
  <c r="L95" i="16"/>
  <c r="AI146" i="16"/>
  <c r="L145" i="16"/>
  <c r="AJ145" i="16"/>
  <c r="N145" i="16" s="1"/>
  <c r="AI209" i="16"/>
  <c r="L208" i="16"/>
  <c r="AJ208" i="16"/>
  <c r="N208" i="16" s="1"/>
  <c r="AI66" i="16"/>
  <c r="AJ65" i="16"/>
  <c r="N65" i="16" s="1"/>
  <c r="L65" i="16"/>
  <c r="L167" i="16"/>
  <c r="AJ167" i="16"/>
  <c r="N167" i="16" s="1"/>
  <c r="AI168" i="16"/>
  <c r="D69" i="3"/>
  <c r="C70" i="3"/>
  <c r="AJ104" i="16" l="1"/>
  <c r="N104" i="16" s="1"/>
  <c r="AI48" i="16"/>
  <c r="AI49" i="16" s="1"/>
  <c r="AI105" i="16"/>
  <c r="AJ105" i="16" s="1"/>
  <c r="N105" i="16" s="1"/>
  <c r="AJ47" i="16"/>
  <c r="N47" i="16" s="1"/>
  <c r="L155" i="16"/>
  <c r="AJ155" i="16"/>
  <c r="N155" i="16" s="1"/>
  <c r="AJ76" i="16"/>
  <c r="N76" i="16" s="1"/>
  <c r="L76" i="16"/>
  <c r="AI178" i="16"/>
  <c r="AE179" i="16"/>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J48" i="16"/>
  <c r="N48" i="16" s="1"/>
  <c r="L48" i="16"/>
  <c r="AD199" i="16"/>
  <c r="AG199" i="16"/>
  <c r="AG200" i="16" s="1"/>
  <c r="AG201" i="16" s="1"/>
  <c r="AG202" i="16" s="1"/>
  <c r="AG203" i="16" s="1"/>
  <c r="AG204" i="16" s="1"/>
  <c r="AG205" i="16" s="1"/>
  <c r="AG206" i="16" s="1"/>
  <c r="AG207" i="16" s="1"/>
  <c r="AG208" i="16" s="1"/>
  <c r="AG209" i="16" s="1"/>
  <c r="AG210" i="16" s="1"/>
  <c r="AG211" i="16" s="1"/>
  <c r="AG212" i="16" s="1"/>
  <c r="AG213" i="16" s="1"/>
  <c r="AG214" i="16" s="1"/>
  <c r="AG215" i="16" s="1"/>
  <c r="AG216" i="16" s="1"/>
  <c r="AG217" i="16" s="1"/>
  <c r="AG218" i="16" s="1"/>
  <c r="AG219" i="16" s="1"/>
  <c r="AF199" i="16"/>
  <c r="AF200" i="16" s="1"/>
  <c r="AF201" i="16" s="1"/>
  <c r="AF202" i="16" s="1"/>
  <c r="AF203" i="16" s="1"/>
  <c r="AF204" i="16" s="1"/>
  <c r="AF205" i="16" s="1"/>
  <c r="AF206" i="16" s="1"/>
  <c r="AF207" i="16" s="1"/>
  <c r="AF208" i="16" s="1"/>
  <c r="AF209" i="16" s="1"/>
  <c r="AF210" i="16" s="1"/>
  <c r="AF211" i="16" s="1"/>
  <c r="AF212" i="16" s="1"/>
  <c r="AF213" i="16" s="1"/>
  <c r="AF214" i="16" s="1"/>
  <c r="AF215" i="16" s="1"/>
  <c r="AF216" i="16" s="1"/>
  <c r="AF217" i="16" s="1"/>
  <c r="AF218" i="16" s="1"/>
  <c r="AF219" i="16" s="1"/>
  <c r="AE199" i="16"/>
  <c r="AC200" i="16"/>
  <c r="AC201" i="16" s="1"/>
  <c r="AC202" i="16" s="1"/>
  <c r="AC203" i="16" s="1"/>
  <c r="AC204" i="16" s="1"/>
  <c r="AC205" i="16" s="1"/>
  <c r="AC206" i="16" s="1"/>
  <c r="AC207" i="16" s="1"/>
  <c r="AC208" i="16" s="1"/>
  <c r="AC209" i="16" s="1"/>
  <c r="AC210" i="16" s="1"/>
  <c r="AC211" i="16" s="1"/>
  <c r="AC212" i="16" s="1"/>
  <c r="AC213" i="16" s="1"/>
  <c r="AC214" i="16" s="1"/>
  <c r="AC215" i="16" s="1"/>
  <c r="AC216" i="16" s="1"/>
  <c r="AC217" i="16" s="1"/>
  <c r="AC218" i="16" s="1"/>
  <c r="AC219" i="16" s="1"/>
  <c r="AJ20" i="16"/>
  <c r="N20" i="16" s="1"/>
  <c r="L20" i="16"/>
  <c r="AI21" i="16"/>
  <c r="AD179" i="16"/>
  <c r="AD180" i="16" s="1"/>
  <c r="AD181" i="16" s="1"/>
  <c r="AD182" i="16" s="1"/>
  <c r="AD183" i="16" s="1"/>
  <c r="AD184" i="16" s="1"/>
  <c r="AD185" i="16" s="1"/>
  <c r="AD186" i="16" s="1"/>
  <c r="AD187" i="16" s="1"/>
  <c r="AD188" i="16" s="1"/>
  <c r="AD189" i="16" s="1"/>
  <c r="AD190" i="16" s="1"/>
  <c r="AD191" i="16" s="1"/>
  <c r="AD192" i="16" s="1"/>
  <c r="AD193" i="16" s="1"/>
  <c r="AD194" i="16" s="1"/>
  <c r="AD195" i="16" s="1"/>
  <c r="AD196" i="16" s="1"/>
  <c r="AD197" i="16" s="1"/>
  <c r="AD198" i="16" s="1"/>
  <c r="AH178" i="16"/>
  <c r="J178" i="16" s="1"/>
  <c r="L105" i="16"/>
  <c r="B239" i="16"/>
  <c r="F220" i="16"/>
  <c r="AC220" i="16"/>
  <c r="AI131" i="16"/>
  <c r="P199" i="16"/>
  <c r="V199" i="16"/>
  <c r="AI187" i="16"/>
  <c r="L186" i="16"/>
  <c r="AJ186" i="16"/>
  <c r="N186" i="16" s="1"/>
  <c r="AI169" i="16"/>
  <c r="AJ168" i="16"/>
  <c r="N168" i="16" s="1"/>
  <c r="L168" i="16"/>
  <c r="AJ146" i="16"/>
  <c r="N146" i="16" s="1"/>
  <c r="L146" i="16"/>
  <c r="AI147" i="16"/>
  <c r="AI124" i="16"/>
  <c r="AJ123" i="16"/>
  <c r="N123" i="16" s="1"/>
  <c r="L123" i="16"/>
  <c r="AI67" i="16"/>
  <c r="L66" i="16"/>
  <c r="AJ66" i="16"/>
  <c r="N66" i="16" s="1"/>
  <c r="AJ96" i="16"/>
  <c r="N96" i="16" s="1"/>
  <c r="L96" i="16"/>
  <c r="AI97" i="16"/>
  <c r="AI210" i="16"/>
  <c r="AJ209" i="16"/>
  <c r="N209" i="16" s="1"/>
  <c r="L209" i="16"/>
  <c r="C71" i="3"/>
  <c r="D70" i="3"/>
  <c r="AI106" i="16" l="1"/>
  <c r="AJ106" i="16" s="1"/>
  <c r="N106" i="16" s="1"/>
  <c r="AI156" i="16"/>
  <c r="L106" i="16"/>
  <c r="AD200" i="16"/>
  <c r="AD201" i="16" s="1"/>
  <c r="AD202" i="16" s="1"/>
  <c r="AD203" i="16" s="1"/>
  <c r="AD204" i="16" s="1"/>
  <c r="AD205" i="16" s="1"/>
  <c r="AD206" i="16" s="1"/>
  <c r="AD207" i="16" s="1"/>
  <c r="AD208" i="16" s="1"/>
  <c r="AD209" i="16" s="1"/>
  <c r="AD210" i="16" s="1"/>
  <c r="AD211" i="16" s="1"/>
  <c r="AD212" i="16" s="1"/>
  <c r="AD213" i="16" s="1"/>
  <c r="AD214" i="16" s="1"/>
  <c r="AD215" i="16" s="1"/>
  <c r="AD216" i="16" s="1"/>
  <c r="AD217" i="16" s="1"/>
  <c r="AD218" i="16" s="1"/>
  <c r="AD219" i="16" s="1"/>
  <c r="AH199" i="16"/>
  <c r="J199" i="16" s="1"/>
  <c r="AG220" i="16"/>
  <c r="AG221" i="16" s="1"/>
  <c r="AG222" i="16" s="1"/>
  <c r="AG223" i="16" s="1"/>
  <c r="AG224" i="16" s="1"/>
  <c r="AG225" i="16" s="1"/>
  <c r="AG226" i="16" s="1"/>
  <c r="AG227" i="16" s="1"/>
  <c r="AG228" i="16" s="1"/>
  <c r="AG229" i="16" s="1"/>
  <c r="AG230" i="16" s="1"/>
  <c r="AG231" i="16" s="1"/>
  <c r="AG232" i="16" s="1"/>
  <c r="AG233" i="16" s="1"/>
  <c r="AG234" i="16" s="1"/>
  <c r="AG235" i="16" s="1"/>
  <c r="AG236" i="16" s="1"/>
  <c r="AG237" i="16" s="1"/>
  <c r="AG238" i="16" s="1"/>
  <c r="AD220" i="16"/>
  <c r="AE220" i="16"/>
  <c r="AC221" i="16"/>
  <c r="AC222" i="16" s="1"/>
  <c r="AC223" i="16" s="1"/>
  <c r="AC224" i="16" s="1"/>
  <c r="AC225" i="16" s="1"/>
  <c r="AC226" i="16" s="1"/>
  <c r="AC227" i="16" s="1"/>
  <c r="AC228" i="16" s="1"/>
  <c r="AC229" i="16" s="1"/>
  <c r="AC230" i="16" s="1"/>
  <c r="AC231" i="16" s="1"/>
  <c r="AC232" i="16" s="1"/>
  <c r="AC233" i="16" s="1"/>
  <c r="AC234" i="16" s="1"/>
  <c r="AC235" i="16" s="1"/>
  <c r="AC236" i="16" s="1"/>
  <c r="AC237" i="16" s="1"/>
  <c r="AC238" i="16" s="1"/>
  <c r="AF220" i="16"/>
  <c r="AF221" i="16" s="1"/>
  <c r="AF222" i="16" s="1"/>
  <c r="AF223" i="16" s="1"/>
  <c r="AF224" i="16" s="1"/>
  <c r="AF225" i="16" s="1"/>
  <c r="AF226" i="16" s="1"/>
  <c r="AF227" i="16" s="1"/>
  <c r="AF228" i="16" s="1"/>
  <c r="AF229" i="16" s="1"/>
  <c r="AF230" i="16" s="1"/>
  <c r="AF231" i="16" s="1"/>
  <c r="AF232" i="16" s="1"/>
  <c r="AF233" i="16" s="1"/>
  <c r="AF234" i="16" s="1"/>
  <c r="AF235" i="16" s="1"/>
  <c r="AF236" i="16" s="1"/>
  <c r="AF237" i="16" s="1"/>
  <c r="AF238" i="16" s="1"/>
  <c r="L21" i="16"/>
  <c r="AI22" i="16"/>
  <c r="AJ21" i="16"/>
  <c r="N21" i="16" s="1"/>
  <c r="AI199" i="16"/>
  <c r="AE200" i="16"/>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J49" i="16"/>
  <c r="N49" i="16" s="1"/>
  <c r="L49" i="16"/>
  <c r="AI50" i="16"/>
  <c r="AJ178" i="16"/>
  <c r="N178" i="16" s="1"/>
  <c r="L178" i="16"/>
  <c r="AJ156" i="16"/>
  <c r="N156" i="16" s="1"/>
  <c r="L156" i="16"/>
  <c r="P220" i="16"/>
  <c r="V220" i="16"/>
  <c r="L131" i="16"/>
  <c r="AJ131" i="16"/>
  <c r="N131" i="16" s="1"/>
  <c r="B258" i="16"/>
  <c r="F239" i="16"/>
  <c r="AC239" i="16"/>
  <c r="AI77" i="16"/>
  <c r="AI188" i="16"/>
  <c r="AJ187" i="16"/>
  <c r="N187" i="16" s="1"/>
  <c r="L187" i="16"/>
  <c r="AI227" i="16"/>
  <c r="AJ210" i="16"/>
  <c r="N210" i="16" s="1"/>
  <c r="AI211" i="16"/>
  <c r="L210" i="16"/>
  <c r="AI68" i="16"/>
  <c r="AJ67" i="16"/>
  <c r="N67" i="16" s="1"/>
  <c r="L67" i="16"/>
  <c r="AJ169" i="16"/>
  <c r="N169" i="16" s="1"/>
  <c r="AI170" i="16"/>
  <c r="L169" i="16"/>
  <c r="AJ124" i="16"/>
  <c r="N124" i="16" s="1"/>
  <c r="AI125" i="16"/>
  <c r="L124" i="16"/>
  <c r="AI148" i="16"/>
  <c r="AJ147" i="16"/>
  <c r="N147" i="16" s="1"/>
  <c r="L147" i="16"/>
  <c r="AI98" i="16"/>
  <c r="AJ97" i="16"/>
  <c r="N97" i="16" s="1"/>
  <c r="L97" i="16"/>
  <c r="D71" i="3"/>
  <c r="C72" i="3"/>
  <c r="AI107" i="16" l="1"/>
  <c r="AI157" i="16"/>
  <c r="AJ157" i="16" s="1"/>
  <c r="N157" i="16" s="1"/>
  <c r="AD239" i="16"/>
  <c r="AF239" i="16"/>
  <c r="AF240" i="16" s="1"/>
  <c r="AF241" i="16" s="1"/>
  <c r="AF242" i="16" s="1"/>
  <c r="AF243" i="16" s="1"/>
  <c r="AF244" i="16" s="1"/>
  <c r="AF245" i="16" s="1"/>
  <c r="AF246" i="16" s="1"/>
  <c r="AF247" i="16" s="1"/>
  <c r="AF248" i="16" s="1"/>
  <c r="AF249" i="16" s="1"/>
  <c r="AF250" i="16" s="1"/>
  <c r="AF251" i="16" s="1"/>
  <c r="AF252" i="16" s="1"/>
  <c r="AF253" i="16" s="1"/>
  <c r="AF254" i="16" s="1"/>
  <c r="AF255" i="16" s="1"/>
  <c r="AF256" i="16" s="1"/>
  <c r="AF257" i="16" s="1"/>
  <c r="AC240" i="16"/>
  <c r="AC241" i="16" s="1"/>
  <c r="AC242" i="16" s="1"/>
  <c r="AC243" i="16" s="1"/>
  <c r="AC244" i="16" s="1"/>
  <c r="AC245" i="16" s="1"/>
  <c r="AC246" i="16" s="1"/>
  <c r="AC247" i="16" s="1"/>
  <c r="AC248" i="16" s="1"/>
  <c r="AC249" i="16" s="1"/>
  <c r="AC250" i="16" s="1"/>
  <c r="AC251" i="16" s="1"/>
  <c r="AC252" i="16" s="1"/>
  <c r="AC253" i="16" s="1"/>
  <c r="AC254" i="16" s="1"/>
  <c r="AC255" i="16" s="1"/>
  <c r="AC256" i="16" s="1"/>
  <c r="AC257" i="16" s="1"/>
  <c r="AE239" i="16"/>
  <c r="AG239" i="16"/>
  <c r="AG240" i="16" s="1"/>
  <c r="AG241" i="16" s="1"/>
  <c r="AG242" i="16" s="1"/>
  <c r="AG243" i="16" s="1"/>
  <c r="AG244" i="16" s="1"/>
  <c r="AG245" i="16" s="1"/>
  <c r="AG246" i="16" s="1"/>
  <c r="AG247" i="16" s="1"/>
  <c r="AG248" i="16" s="1"/>
  <c r="AG249" i="16" s="1"/>
  <c r="AG250" i="16" s="1"/>
  <c r="AG251" i="16" s="1"/>
  <c r="AG252" i="16" s="1"/>
  <c r="AG253" i="16" s="1"/>
  <c r="AG254" i="16" s="1"/>
  <c r="AG255" i="16" s="1"/>
  <c r="AG256" i="16" s="1"/>
  <c r="AG257" i="16" s="1"/>
  <c r="L157" i="16"/>
  <c r="AI23" i="16"/>
  <c r="L22" i="16"/>
  <c r="AJ22" i="16"/>
  <c r="N22" i="16" s="1"/>
  <c r="AI220" i="16"/>
  <c r="AE221" i="16"/>
  <c r="AE222" i="16" s="1"/>
  <c r="AE223" i="16" s="1"/>
  <c r="AE224" i="16" s="1"/>
  <c r="AE225" i="16" s="1"/>
  <c r="AE226" i="16" s="1"/>
  <c r="AE227" i="16" s="1"/>
  <c r="AE228" i="16" s="1"/>
  <c r="AE229" i="16" s="1"/>
  <c r="AE230" i="16" s="1"/>
  <c r="AE231" i="16" s="1"/>
  <c r="AE232" i="16" s="1"/>
  <c r="AE233" i="16" s="1"/>
  <c r="AE234" i="16" s="1"/>
  <c r="AE235" i="16" s="1"/>
  <c r="AE236" i="16" s="1"/>
  <c r="AE237" i="16" s="1"/>
  <c r="AE238" i="16" s="1"/>
  <c r="V239" i="16"/>
  <c r="P239" i="16"/>
  <c r="AD221" i="16"/>
  <c r="AD222" i="16" s="1"/>
  <c r="AD223" i="16" s="1"/>
  <c r="AD224" i="16" s="1"/>
  <c r="AD225" i="16" s="1"/>
  <c r="AD226" i="16" s="1"/>
  <c r="AD227" i="16" s="1"/>
  <c r="AD228" i="16" s="1"/>
  <c r="AD229" i="16" s="1"/>
  <c r="AD230" i="16" s="1"/>
  <c r="AD231" i="16" s="1"/>
  <c r="AD232" i="16" s="1"/>
  <c r="AD233" i="16" s="1"/>
  <c r="AD234" i="16" s="1"/>
  <c r="AD235" i="16" s="1"/>
  <c r="AD236" i="16" s="1"/>
  <c r="AD237" i="16" s="1"/>
  <c r="AD238" i="16" s="1"/>
  <c r="AH220" i="16"/>
  <c r="J220" i="16" s="1"/>
  <c r="B275" i="16"/>
  <c r="AC258" i="16"/>
  <c r="F258" i="16"/>
  <c r="AI51" i="16"/>
  <c r="L50" i="16"/>
  <c r="AJ50" i="16"/>
  <c r="N50" i="16" s="1"/>
  <c r="AJ199" i="16"/>
  <c r="N199" i="16" s="1"/>
  <c r="L199" i="16"/>
  <c r="L107" i="16"/>
  <c r="AJ107" i="16"/>
  <c r="N107" i="16" s="1"/>
  <c r="AI108" i="16"/>
  <c r="L77" i="16"/>
  <c r="AI78" i="16"/>
  <c r="AJ77" i="16"/>
  <c r="N77" i="16" s="1"/>
  <c r="AI132" i="16"/>
  <c r="AI179" i="16"/>
  <c r="AI189" i="16"/>
  <c r="AJ188" i="16"/>
  <c r="N188" i="16" s="1"/>
  <c r="L188" i="16"/>
  <c r="AI228" i="16"/>
  <c r="L227" i="16"/>
  <c r="AJ227" i="16"/>
  <c r="N227" i="16" s="1"/>
  <c r="AJ148" i="16"/>
  <c r="N148" i="16" s="1"/>
  <c r="L148" i="16"/>
  <c r="AI149" i="16"/>
  <c r="AI126" i="16"/>
  <c r="AJ125" i="16"/>
  <c r="N125" i="16" s="1"/>
  <c r="L125" i="16"/>
  <c r="AI212" i="16"/>
  <c r="AJ211" i="16"/>
  <c r="N211" i="16" s="1"/>
  <c r="L211" i="16"/>
  <c r="AJ98" i="16"/>
  <c r="N98" i="16" s="1"/>
  <c r="L98" i="16"/>
  <c r="AI99" i="16"/>
  <c r="AI171" i="16"/>
  <c r="AJ170" i="16"/>
  <c r="N170" i="16" s="1"/>
  <c r="L170" i="16"/>
  <c r="AJ68" i="16"/>
  <c r="N68" i="16" s="1"/>
  <c r="L68" i="16"/>
  <c r="AI69" i="16"/>
  <c r="C73" i="3"/>
  <c r="D72" i="3"/>
  <c r="AI158" i="16" l="1"/>
  <c r="L158" i="16" s="1"/>
  <c r="V258" i="16"/>
  <c r="P258" i="16"/>
  <c r="L220" i="16"/>
  <c r="AJ220" i="16"/>
  <c r="N220" i="16" s="1"/>
  <c r="AE240" i="16"/>
  <c r="AE241" i="16" s="1"/>
  <c r="AE242" i="16" s="1"/>
  <c r="AE243" i="16" s="1"/>
  <c r="AE244" i="16" s="1"/>
  <c r="AE245" i="16" s="1"/>
  <c r="AE246" i="16" s="1"/>
  <c r="AE247" i="16" s="1"/>
  <c r="AE248" i="16" s="1"/>
  <c r="AE249" i="16" s="1"/>
  <c r="AE250" i="16" s="1"/>
  <c r="AE251" i="16" s="1"/>
  <c r="AE252" i="16" s="1"/>
  <c r="AE253" i="16" s="1"/>
  <c r="AE254" i="16" s="1"/>
  <c r="AE255" i="16" s="1"/>
  <c r="AE256" i="16" s="1"/>
  <c r="AE257" i="16" s="1"/>
  <c r="AI239" i="16"/>
  <c r="L78" i="16"/>
  <c r="AJ78" i="16"/>
  <c r="N78" i="16" s="1"/>
  <c r="AI79" i="16"/>
  <c r="AC259" i="16"/>
  <c r="AC260" i="16" s="1"/>
  <c r="AC261" i="16" s="1"/>
  <c r="AC262" i="16" s="1"/>
  <c r="AC263" i="16" s="1"/>
  <c r="AC264" i="16" s="1"/>
  <c r="AC265" i="16" s="1"/>
  <c r="AC266" i="16" s="1"/>
  <c r="AC267" i="16" s="1"/>
  <c r="AC268" i="16" s="1"/>
  <c r="AC269" i="16" s="1"/>
  <c r="AC270" i="16" s="1"/>
  <c r="AC271" i="16" s="1"/>
  <c r="AC272" i="16" s="1"/>
  <c r="AC273" i="16" s="1"/>
  <c r="AC274" i="16" s="1"/>
  <c r="AD258" i="16"/>
  <c r="AF258" i="16"/>
  <c r="AF259" i="16" s="1"/>
  <c r="AF260" i="16" s="1"/>
  <c r="AF261" i="16" s="1"/>
  <c r="AF262" i="16" s="1"/>
  <c r="AF263" i="16" s="1"/>
  <c r="AF264" i="16" s="1"/>
  <c r="AF265" i="16" s="1"/>
  <c r="AF266" i="16" s="1"/>
  <c r="AF267" i="16" s="1"/>
  <c r="AF268" i="16" s="1"/>
  <c r="AF269" i="16" s="1"/>
  <c r="AF270" i="16" s="1"/>
  <c r="AF271" i="16" s="1"/>
  <c r="AF272" i="16" s="1"/>
  <c r="AF273" i="16" s="1"/>
  <c r="AF274" i="16" s="1"/>
  <c r="AE258" i="16"/>
  <c r="AG258" i="16"/>
  <c r="AG259" i="16" s="1"/>
  <c r="AG260" i="16" s="1"/>
  <c r="AG261" i="16" s="1"/>
  <c r="AG262" i="16" s="1"/>
  <c r="AG263" i="16" s="1"/>
  <c r="AG264" i="16" s="1"/>
  <c r="AG265" i="16" s="1"/>
  <c r="AG266" i="16" s="1"/>
  <c r="AG267" i="16" s="1"/>
  <c r="AG268" i="16" s="1"/>
  <c r="AG269" i="16" s="1"/>
  <c r="AG270" i="16" s="1"/>
  <c r="AG271" i="16" s="1"/>
  <c r="AG272" i="16" s="1"/>
  <c r="AG273" i="16" s="1"/>
  <c r="AG274" i="16" s="1"/>
  <c r="L179" i="16"/>
  <c r="AJ179" i="16"/>
  <c r="N179" i="16" s="1"/>
  <c r="AI200" i="16"/>
  <c r="AC275" i="16"/>
  <c r="B292" i="16"/>
  <c r="F275" i="16"/>
  <c r="L132" i="16"/>
  <c r="AJ132" i="16"/>
  <c r="N132" i="16" s="1"/>
  <c r="AI109" i="16"/>
  <c r="L108" i="16"/>
  <c r="AJ108" i="16"/>
  <c r="N108" i="16" s="1"/>
  <c r="AJ51" i="16"/>
  <c r="N51" i="16" s="1"/>
  <c r="L51" i="16"/>
  <c r="AJ23" i="16"/>
  <c r="N23" i="16" s="1"/>
  <c r="L23" i="16"/>
  <c r="AI24" i="16"/>
  <c r="AD240" i="16"/>
  <c r="AD241" i="16" s="1"/>
  <c r="AD242" i="16" s="1"/>
  <c r="AD243" i="16" s="1"/>
  <c r="AD244" i="16" s="1"/>
  <c r="AD245" i="16" s="1"/>
  <c r="AD246" i="16" s="1"/>
  <c r="AD247" i="16" s="1"/>
  <c r="AD248" i="16" s="1"/>
  <c r="AD249" i="16" s="1"/>
  <c r="AD250" i="16" s="1"/>
  <c r="AD251" i="16" s="1"/>
  <c r="AD252" i="16" s="1"/>
  <c r="AD253" i="16" s="1"/>
  <c r="AD254" i="16" s="1"/>
  <c r="AD255" i="16" s="1"/>
  <c r="AD256" i="16" s="1"/>
  <c r="AD257" i="16" s="1"/>
  <c r="AH239" i="16"/>
  <c r="J239" i="16" s="1"/>
  <c r="AJ189" i="16"/>
  <c r="N189" i="16" s="1"/>
  <c r="L189" i="16"/>
  <c r="AI190" i="16"/>
  <c r="AI229" i="16"/>
  <c r="AJ228" i="16"/>
  <c r="N228" i="16" s="1"/>
  <c r="L228" i="16"/>
  <c r="AI246" i="16"/>
  <c r="AI100" i="16"/>
  <c r="AJ99" i="16"/>
  <c r="N99" i="16" s="1"/>
  <c r="L99" i="16"/>
  <c r="AI213" i="16"/>
  <c r="L212" i="16"/>
  <c r="AJ212" i="16"/>
  <c r="N212" i="16" s="1"/>
  <c r="AI127" i="16"/>
  <c r="L126" i="16"/>
  <c r="AJ126" i="16"/>
  <c r="N126" i="16" s="1"/>
  <c r="L171" i="16"/>
  <c r="AJ171" i="16"/>
  <c r="N171" i="16" s="1"/>
  <c r="AI172" i="16"/>
  <c r="AI150" i="16"/>
  <c r="L149" i="16"/>
  <c r="AJ149" i="16"/>
  <c r="N149" i="16" s="1"/>
  <c r="AI70" i="16"/>
  <c r="AJ69" i="16"/>
  <c r="N69" i="16" s="1"/>
  <c r="L69" i="16"/>
  <c r="D73" i="3"/>
  <c r="C74" i="3"/>
  <c r="AI7" i="5"/>
  <c r="AH7" i="5" s="1"/>
  <c r="AH44" i="5"/>
  <c r="J44" i="5" s="1"/>
  <c r="AH43" i="5"/>
  <c r="J43" i="5" s="1"/>
  <c r="AH42" i="5"/>
  <c r="J42" i="5" s="1"/>
  <c r="AH41" i="5"/>
  <c r="J41" i="5" s="1"/>
  <c r="AH40" i="5"/>
  <c r="J40" i="5" s="1"/>
  <c r="AH39" i="5"/>
  <c r="J39" i="5" s="1"/>
  <c r="AH38" i="5"/>
  <c r="J38" i="5" s="1"/>
  <c r="AH37" i="5"/>
  <c r="J37" i="5" s="1"/>
  <c r="AH36" i="5"/>
  <c r="J36" i="5" s="1"/>
  <c r="AH35" i="5"/>
  <c r="J35" i="5" s="1"/>
  <c r="AH34" i="5"/>
  <c r="J34" i="5" s="1"/>
  <c r="AH33" i="5"/>
  <c r="J33" i="5" s="1"/>
  <c r="AH32" i="5"/>
  <c r="J32" i="5" s="1"/>
  <c r="AH31" i="5"/>
  <c r="J31" i="5" s="1"/>
  <c r="AH30" i="5"/>
  <c r="J30" i="5" s="1"/>
  <c r="AH29" i="5"/>
  <c r="J29" i="5" s="1"/>
  <c r="AH28" i="5"/>
  <c r="J28" i="5" s="1"/>
  <c r="AH27" i="5"/>
  <c r="J27" i="5" s="1"/>
  <c r="AH26" i="5"/>
  <c r="J26" i="5" s="1"/>
  <c r="AH25" i="5"/>
  <c r="J25" i="5" s="1"/>
  <c r="AH24" i="5"/>
  <c r="J24" i="5" s="1"/>
  <c r="AH23" i="5"/>
  <c r="J23" i="5" s="1"/>
  <c r="AH22" i="5"/>
  <c r="J22" i="5" s="1"/>
  <c r="AH21" i="5"/>
  <c r="J21" i="5" s="1"/>
  <c r="AH20" i="5"/>
  <c r="J20" i="5" s="1"/>
  <c r="AH19" i="5"/>
  <c r="J19" i="5" s="1"/>
  <c r="AH18" i="5"/>
  <c r="J18" i="5" s="1"/>
  <c r="AH17" i="5"/>
  <c r="J17" i="5" s="1"/>
  <c r="AR16" i="5"/>
  <c r="AR17" i="5" s="1"/>
  <c r="AR18" i="5" s="1"/>
  <c r="AR19" i="5" s="1"/>
  <c r="AR20" i="5" s="1"/>
  <c r="AR21" i="5" s="1"/>
  <c r="AR22" i="5" s="1"/>
  <c r="AR23" i="5" s="1"/>
  <c r="AR24" i="5" s="1"/>
  <c r="AR25" i="5" s="1"/>
  <c r="AR26" i="5" s="1"/>
  <c r="AR27" i="5" s="1"/>
  <c r="AR28" i="5" s="1"/>
  <c r="AR29" i="5" s="1"/>
  <c r="AR30" i="5" s="1"/>
  <c r="AR31" i="5" s="1"/>
  <c r="AR32" i="5" s="1"/>
  <c r="AR33" i="5" s="1"/>
  <c r="AR34" i="5" s="1"/>
  <c r="AR35" i="5" s="1"/>
  <c r="AR36" i="5" s="1"/>
  <c r="AR37" i="5" s="1"/>
  <c r="AR38" i="5" s="1"/>
  <c r="AR39" i="5" s="1"/>
  <c r="AR40" i="5" s="1"/>
  <c r="AR41" i="5" s="1"/>
  <c r="AR42" i="5" s="1"/>
  <c r="AR43" i="5" s="1"/>
  <c r="AR44" i="5" s="1"/>
  <c r="AH16" i="5"/>
  <c r="J16" i="5" s="1"/>
  <c r="AI133" i="16" l="1"/>
  <c r="AJ158" i="16"/>
  <c r="AI221" i="16"/>
  <c r="L221" i="16" s="1"/>
  <c r="AI25" i="16"/>
  <c r="L24" i="16"/>
  <c r="AJ24" i="16"/>
  <c r="N24" i="16" s="1"/>
  <c r="AJ133" i="16"/>
  <c r="N133" i="16" s="1"/>
  <c r="L133" i="16"/>
  <c r="AC292" i="16"/>
  <c r="F292" i="16"/>
  <c r="B309" i="16"/>
  <c r="AH258" i="16"/>
  <c r="J258" i="16" s="1"/>
  <c r="AD259" i="16"/>
  <c r="AD260" i="16" s="1"/>
  <c r="AD261" i="16" s="1"/>
  <c r="AD262" i="16" s="1"/>
  <c r="AD263" i="16" s="1"/>
  <c r="AD264" i="16" s="1"/>
  <c r="AD265" i="16" s="1"/>
  <c r="AD266" i="16" s="1"/>
  <c r="AD267" i="16" s="1"/>
  <c r="AD268" i="16" s="1"/>
  <c r="AD269" i="16" s="1"/>
  <c r="AD270" i="16" s="1"/>
  <c r="AD271" i="16" s="1"/>
  <c r="AD272" i="16" s="1"/>
  <c r="AD273" i="16" s="1"/>
  <c r="AD274" i="16" s="1"/>
  <c r="AJ200" i="16"/>
  <c r="N200" i="16" s="1"/>
  <c r="L200" i="16"/>
  <c r="AJ239" i="16"/>
  <c r="N239" i="16" s="1"/>
  <c r="L239" i="16"/>
  <c r="AE275" i="16"/>
  <c r="AD275" i="16"/>
  <c r="AG275" i="16"/>
  <c r="AG276" i="16" s="1"/>
  <c r="AG277" i="16" s="1"/>
  <c r="AG278" i="16" s="1"/>
  <c r="AG279" i="16" s="1"/>
  <c r="AG280" i="16" s="1"/>
  <c r="AG281" i="16" s="1"/>
  <c r="AG282" i="16" s="1"/>
  <c r="AG283" i="16" s="1"/>
  <c r="AG284" i="16" s="1"/>
  <c r="AG285" i="16" s="1"/>
  <c r="AG286" i="16" s="1"/>
  <c r="AG287" i="16" s="1"/>
  <c r="AG288" i="16" s="1"/>
  <c r="AG289" i="16" s="1"/>
  <c r="AG290" i="16" s="1"/>
  <c r="AG291" i="16" s="1"/>
  <c r="AC276" i="16"/>
  <c r="AC277" i="16" s="1"/>
  <c r="AC278" i="16" s="1"/>
  <c r="AC279" i="16" s="1"/>
  <c r="AC280" i="16" s="1"/>
  <c r="AC281" i="16" s="1"/>
  <c r="AC282" i="16" s="1"/>
  <c r="AC283" i="16" s="1"/>
  <c r="AC284" i="16" s="1"/>
  <c r="AC285" i="16" s="1"/>
  <c r="AC286" i="16" s="1"/>
  <c r="AC287" i="16" s="1"/>
  <c r="AC288" i="16" s="1"/>
  <c r="AC289" i="16" s="1"/>
  <c r="AC290" i="16" s="1"/>
  <c r="AC291" i="16" s="1"/>
  <c r="AF275" i="16"/>
  <c r="AF276" i="16" s="1"/>
  <c r="AF277" i="16" s="1"/>
  <c r="AF278" i="16" s="1"/>
  <c r="AF279" i="16" s="1"/>
  <c r="AF280" i="16" s="1"/>
  <c r="AF281" i="16" s="1"/>
  <c r="AF282" i="16" s="1"/>
  <c r="AF283" i="16" s="1"/>
  <c r="AF284" i="16" s="1"/>
  <c r="AF285" i="16" s="1"/>
  <c r="AF286" i="16" s="1"/>
  <c r="AF287" i="16" s="1"/>
  <c r="AF288" i="16" s="1"/>
  <c r="AF289" i="16" s="1"/>
  <c r="AF290" i="16" s="1"/>
  <c r="AF291" i="16" s="1"/>
  <c r="AJ109" i="16"/>
  <c r="N109" i="16" s="1"/>
  <c r="L109" i="16"/>
  <c r="V275" i="16"/>
  <c r="P275" i="16"/>
  <c r="AI180" i="16"/>
  <c r="AI258" i="16"/>
  <c r="AE259" i="16"/>
  <c r="AE260" i="16" s="1"/>
  <c r="AE261" i="16" s="1"/>
  <c r="AE262" i="16" s="1"/>
  <c r="AE263" i="16" s="1"/>
  <c r="AE264" i="16" s="1"/>
  <c r="AE265" i="16" s="1"/>
  <c r="AE266" i="16" s="1"/>
  <c r="AE267" i="16" s="1"/>
  <c r="AE268" i="16" s="1"/>
  <c r="AE269" i="16" s="1"/>
  <c r="AE270" i="16" s="1"/>
  <c r="AE271" i="16" s="1"/>
  <c r="AE272" i="16" s="1"/>
  <c r="AE273" i="16" s="1"/>
  <c r="AE274" i="16" s="1"/>
  <c r="L79" i="16"/>
  <c r="AJ79" i="16"/>
  <c r="N79" i="16" s="1"/>
  <c r="AI80" i="16"/>
  <c r="AI191" i="16"/>
  <c r="L190" i="16"/>
  <c r="AJ190" i="16"/>
  <c r="N190" i="16" s="1"/>
  <c r="AI265" i="16"/>
  <c r="AI230" i="16"/>
  <c r="L229" i="16"/>
  <c r="AJ229" i="16"/>
  <c r="N229" i="16" s="1"/>
  <c r="AI247" i="16"/>
  <c r="AJ246" i="16"/>
  <c r="N246" i="16" s="1"/>
  <c r="L246" i="16"/>
  <c r="AI173" i="16"/>
  <c r="AJ172" i="16"/>
  <c r="N172" i="16" s="1"/>
  <c r="L172" i="16"/>
  <c r="AI214" i="16"/>
  <c r="AJ213" i="16"/>
  <c r="N213" i="16" s="1"/>
  <c r="L213" i="16"/>
  <c r="AI71" i="16"/>
  <c r="L70" i="16"/>
  <c r="AJ70" i="16"/>
  <c r="N70" i="16" s="1"/>
  <c r="AJ100" i="16"/>
  <c r="N100" i="16" s="1"/>
  <c r="L100" i="16"/>
  <c r="AI101" i="16"/>
  <c r="AJ150" i="16"/>
  <c r="N150" i="16" s="1"/>
  <c r="L150" i="16"/>
  <c r="AI151" i="16"/>
  <c r="AI128" i="16"/>
  <c r="AJ127" i="16"/>
  <c r="N127" i="16" s="1"/>
  <c r="L127" i="16"/>
  <c r="C75" i="3"/>
  <c r="D74" i="3"/>
  <c r="AL3" i="5"/>
  <c r="AL4" i="5" s="1"/>
  <c r="AL5" i="5" s="1"/>
  <c r="AP2" i="5"/>
  <c r="AP3" i="5" s="1"/>
  <c r="AQ4" i="5" s="1"/>
  <c r="N158" i="16" l="1"/>
  <c r="AI159" i="16"/>
  <c r="AI240" i="16"/>
  <c r="L240" i="16" s="1"/>
  <c r="AJ221" i="16"/>
  <c r="AG292" i="16"/>
  <c r="AG293" i="16" s="1"/>
  <c r="AG294" i="16" s="1"/>
  <c r="AG295" i="16" s="1"/>
  <c r="AG296" i="16" s="1"/>
  <c r="AG297" i="16" s="1"/>
  <c r="AG298" i="16" s="1"/>
  <c r="AG299" i="16" s="1"/>
  <c r="AG300" i="16" s="1"/>
  <c r="AG301" i="16" s="1"/>
  <c r="AG302" i="16" s="1"/>
  <c r="AG303" i="16" s="1"/>
  <c r="AG304" i="16" s="1"/>
  <c r="AG305" i="16" s="1"/>
  <c r="AG306" i="16" s="1"/>
  <c r="AG307" i="16" s="1"/>
  <c r="AG308" i="16" s="1"/>
  <c r="AD292" i="16"/>
  <c r="AF292" i="16"/>
  <c r="AF293" i="16" s="1"/>
  <c r="AF294" i="16" s="1"/>
  <c r="AF295" i="16" s="1"/>
  <c r="AF296" i="16" s="1"/>
  <c r="AF297" i="16" s="1"/>
  <c r="AF298" i="16" s="1"/>
  <c r="AF299" i="16" s="1"/>
  <c r="AF300" i="16" s="1"/>
  <c r="AF301" i="16" s="1"/>
  <c r="AF302" i="16" s="1"/>
  <c r="AF303" i="16" s="1"/>
  <c r="AF304" i="16" s="1"/>
  <c r="AF305" i="16" s="1"/>
  <c r="AF306" i="16" s="1"/>
  <c r="AF307" i="16" s="1"/>
  <c r="AF308" i="16" s="1"/>
  <c r="AC293" i="16"/>
  <c r="AC294" i="16" s="1"/>
  <c r="AC295" i="16" s="1"/>
  <c r="AC296" i="16" s="1"/>
  <c r="AC297" i="16" s="1"/>
  <c r="AC298" i="16" s="1"/>
  <c r="AC299" i="16" s="1"/>
  <c r="AC300" i="16" s="1"/>
  <c r="AC301" i="16" s="1"/>
  <c r="AC302" i="16" s="1"/>
  <c r="AC303" i="16" s="1"/>
  <c r="AC304" i="16" s="1"/>
  <c r="AC305" i="16" s="1"/>
  <c r="AC306" i="16" s="1"/>
  <c r="AC307" i="16" s="1"/>
  <c r="AC308" i="16" s="1"/>
  <c r="AE292" i="16"/>
  <c r="AJ80" i="16"/>
  <c r="N80" i="16" s="1"/>
  <c r="L80" i="16"/>
  <c r="L258" i="16"/>
  <c r="AJ258" i="16"/>
  <c r="N258" i="16" s="1"/>
  <c r="AH275" i="16"/>
  <c r="J275" i="16" s="1"/>
  <c r="AD276" i="16"/>
  <c r="AD277" i="16" s="1"/>
  <c r="AD278" i="16" s="1"/>
  <c r="AD279" i="16" s="1"/>
  <c r="AD280" i="16" s="1"/>
  <c r="AD281" i="16" s="1"/>
  <c r="AD282" i="16" s="1"/>
  <c r="AD283" i="16" s="1"/>
  <c r="AD284" i="16" s="1"/>
  <c r="AD285" i="16" s="1"/>
  <c r="AD286" i="16" s="1"/>
  <c r="AD287" i="16" s="1"/>
  <c r="AD288" i="16" s="1"/>
  <c r="AD289" i="16" s="1"/>
  <c r="AD290" i="16" s="1"/>
  <c r="AD291" i="16" s="1"/>
  <c r="P292" i="16"/>
  <c r="V292" i="16"/>
  <c r="AJ180" i="16"/>
  <c r="N180" i="16" s="1"/>
  <c r="L180" i="16"/>
  <c r="AI275" i="16"/>
  <c r="AE276" i="16"/>
  <c r="AE277" i="16" s="1"/>
  <c r="AE278" i="16" s="1"/>
  <c r="AE279" i="16" s="1"/>
  <c r="AE280" i="16" s="1"/>
  <c r="AE281" i="16" s="1"/>
  <c r="AE282" i="16" s="1"/>
  <c r="AE283" i="16" s="1"/>
  <c r="AE284" i="16" s="1"/>
  <c r="AE285" i="16" s="1"/>
  <c r="AE286" i="16" s="1"/>
  <c r="AE287" i="16" s="1"/>
  <c r="AE288" i="16" s="1"/>
  <c r="AE289" i="16" s="1"/>
  <c r="AE290" i="16" s="1"/>
  <c r="AE291" i="16" s="1"/>
  <c r="AI201" i="16"/>
  <c r="F309" i="16"/>
  <c r="B326" i="16"/>
  <c r="AC309" i="16"/>
  <c r="AI134" i="16"/>
  <c r="AJ25" i="16"/>
  <c r="N25" i="16" s="1"/>
  <c r="L25" i="16"/>
  <c r="AI26" i="16"/>
  <c r="L191" i="16"/>
  <c r="AI192" i="16"/>
  <c r="AJ191" i="16"/>
  <c r="N191" i="16" s="1"/>
  <c r="L265" i="16"/>
  <c r="AI266" i="16"/>
  <c r="AJ265" i="16"/>
  <c r="N265" i="16" s="1"/>
  <c r="L230" i="16"/>
  <c r="AI231" i="16"/>
  <c r="AJ230" i="16"/>
  <c r="N230" i="16" s="1"/>
  <c r="AI248" i="16"/>
  <c r="L247" i="16"/>
  <c r="AJ247" i="16"/>
  <c r="N247" i="16" s="1"/>
  <c r="AJ173" i="16"/>
  <c r="N173" i="16" s="1"/>
  <c r="AI174" i="16"/>
  <c r="L173" i="16"/>
  <c r="AI72" i="16"/>
  <c r="AJ71" i="16"/>
  <c r="N71" i="16" s="1"/>
  <c r="L71" i="16"/>
  <c r="AI129" i="16"/>
  <c r="AJ128" i="16"/>
  <c r="N128" i="16" s="1"/>
  <c r="L128" i="16"/>
  <c r="AI102" i="16"/>
  <c r="AJ101" i="16"/>
  <c r="N101" i="16" s="1"/>
  <c r="L101" i="16"/>
  <c r="AI152" i="16"/>
  <c r="AJ151" i="16"/>
  <c r="N151" i="16" s="1"/>
  <c r="L151" i="16"/>
  <c r="AJ214" i="16"/>
  <c r="N214" i="16" s="1"/>
  <c r="AI215" i="16"/>
  <c r="L214" i="16"/>
  <c r="D75" i="3"/>
  <c r="C76" i="3"/>
  <c r="AP4" i="5"/>
  <c r="AM6" i="5"/>
  <c r="AL6" i="5"/>
  <c r="AI259" i="16" l="1"/>
  <c r="AJ240" i="16"/>
  <c r="N240" i="16" s="1"/>
  <c r="AJ159" i="16"/>
  <c r="N159" i="16" s="1"/>
  <c r="L159" i="16"/>
  <c r="AI160" i="16"/>
  <c r="N221" i="16"/>
  <c r="AI222" i="16"/>
  <c r="AJ26" i="16"/>
  <c r="N26" i="16" s="1"/>
  <c r="AI27" i="16"/>
  <c r="L26" i="16"/>
  <c r="AF309" i="16"/>
  <c r="AF310" i="16" s="1"/>
  <c r="AF311" i="16" s="1"/>
  <c r="AF312" i="16" s="1"/>
  <c r="AF313" i="16" s="1"/>
  <c r="AF314" i="16" s="1"/>
  <c r="AF315" i="16" s="1"/>
  <c r="AF316" i="16" s="1"/>
  <c r="AF317" i="16" s="1"/>
  <c r="AF318" i="16" s="1"/>
  <c r="AF319" i="16" s="1"/>
  <c r="AF320" i="16" s="1"/>
  <c r="AF321" i="16" s="1"/>
  <c r="AF322" i="16" s="1"/>
  <c r="AF323" i="16" s="1"/>
  <c r="AF324" i="16" s="1"/>
  <c r="AF325" i="16" s="1"/>
  <c r="AC310" i="16"/>
  <c r="AC311" i="16" s="1"/>
  <c r="AC312" i="16" s="1"/>
  <c r="AC313" i="16" s="1"/>
  <c r="AC314" i="16" s="1"/>
  <c r="AC315" i="16" s="1"/>
  <c r="AC316" i="16" s="1"/>
  <c r="AC317" i="16" s="1"/>
  <c r="AC318" i="16" s="1"/>
  <c r="AC319" i="16" s="1"/>
  <c r="AC320" i="16" s="1"/>
  <c r="AC321" i="16" s="1"/>
  <c r="AC322" i="16" s="1"/>
  <c r="AC323" i="16" s="1"/>
  <c r="AC324" i="16" s="1"/>
  <c r="AC325" i="16" s="1"/>
  <c r="AD309" i="16"/>
  <c r="AE309" i="16"/>
  <c r="AG309" i="16"/>
  <c r="AG310" i="16" s="1"/>
  <c r="AG311" i="16" s="1"/>
  <c r="AG312" i="16" s="1"/>
  <c r="AG313" i="16" s="1"/>
  <c r="AG314" i="16" s="1"/>
  <c r="AG315" i="16" s="1"/>
  <c r="AG316" i="16" s="1"/>
  <c r="AG317" i="16" s="1"/>
  <c r="AG318" i="16" s="1"/>
  <c r="AG319" i="16" s="1"/>
  <c r="AG320" i="16" s="1"/>
  <c r="AG321" i="16" s="1"/>
  <c r="AG322" i="16" s="1"/>
  <c r="AG323" i="16" s="1"/>
  <c r="AG324" i="16" s="1"/>
  <c r="AG325" i="16" s="1"/>
  <c r="AC326" i="16"/>
  <c r="F326" i="16"/>
  <c r="B343" i="16"/>
  <c r="AJ275" i="16"/>
  <c r="N275" i="16" s="1"/>
  <c r="L275" i="16"/>
  <c r="P309" i="16"/>
  <c r="V309" i="16"/>
  <c r="AI181" i="16"/>
  <c r="AJ259" i="16"/>
  <c r="N259" i="16" s="1"/>
  <c r="L259" i="16"/>
  <c r="AH292" i="16"/>
  <c r="J292" i="16" s="1"/>
  <c r="AD293" i="16"/>
  <c r="AD294" i="16" s="1"/>
  <c r="AD295" i="16" s="1"/>
  <c r="AD296" i="16" s="1"/>
  <c r="AD297" i="16" s="1"/>
  <c r="AD298" i="16" s="1"/>
  <c r="AD299" i="16" s="1"/>
  <c r="AD300" i="16" s="1"/>
  <c r="AD301" i="16" s="1"/>
  <c r="AD302" i="16" s="1"/>
  <c r="AD303" i="16" s="1"/>
  <c r="AD304" i="16" s="1"/>
  <c r="AD305" i="16" s="1"/>
  <c r="AD306" i="16" s="1"/>
  <c r="AD307" i="16" s="1"/>
  <c r="AD308" i="16" s="1"/>
  <c r="AI135" i="16"/>
  <c r="AJ134" i="16"/>
  <c r="N134" i="16" s="1"/>
  <c r="L134" i="16"/>
  <c r="AJ201" i="16"/>
  <c r="N201" i="16" s="1"/>
  <c r="L201" i="16"/>
  <c r="AI292" i="16"/>
  <c r="AE293" i="16"/>
  <c r="AE294" i="16" s="1"/>
  <c r="AE295" i="16" s="1"/>
  <c r="AE296" i="16" s="1"/>
  <c r="AE297" i="16" s="1"/>
  <c r="AE298" i="16" s="1"/>
  <c r="AE299" i="16" s="1"/>
  <c r="AE300" i="16" s="1"/>
  <c r="AE301" i="16" s="1"/>
  <c r="AE302" i="16" s="1"/>
  <c r="AE303" i="16" s="1"/>
  <c r="AE304" i="16" s="1"/>
  <c r="AE305" i="16" s="1"/>
  <c r="AE306" i="16" s="1"/>
  <c r="AE307" i="16" s="1"/>
  <c r="AE308" i="16" s="1"/>
  <c r="AJ192" i="16"/>
  <c r="N192" i="16" s="1"/>
  <c r="L192" i="16"/>
  <c r="AI193" i="16"/>
  <c r="AI299" i="16"/>
  <c r="AI267" i="16"/>
  <c r="L266" i="16"/>
  <c r="AJ266" i="16"/>
  <c r="N266" i="16" s="1"/>
  <c r="AI232" i="16"/>
  <c r="L231" i="16"/>
  <c r="AJ231" i="16"/>
  <c r="N231" i="16" s="1"/>
  <c r="AJ248" i="16"/>
  <c r="N248" i="16" s="1"/>
  <c r="L248" i="16"/>
  <c r="AI249" i="16"/>
  <c r="AI216" i="16"/>
  <c r="AJ215" i="16"/>
  <c r="N215" i="16" s="1"/>
  <c r="L215" i="16"/>
  <c r="AC486" i="16"/>
  <c r="AC487" i="16" s="1"/>
  <c r="AC488" i="16" s="1"/>
  <c r="AC489" i="16" s="1"/>
  <c r="AC490" i="16" s="1"/>
  <c r="AC491" i="16" s="1"/>
  <c r="AC492" i="16" s="1"/>
  <c r="AC493" i="16" s="1"/>
  <c r="AC494" i="16" s="1"/>
  <c r="AC495" i="16" s="1"/>
  <c r="AC496" i="16" s="1"/>
  <c r="AC497" i="16" s="1"/>
  <c r="AC498" i="16" s="1"/>
  <c r="AC499" i="16" s="1"/>
  <c r="AC500" i="16" s="1"/>
  <c r="AC501" i="16" s="1"/>
  <c r="AC502" i="16" s="1"/>
  <c r="AC503" i="16" s="1"/>
  <c r="AC504" i="16" s="1"/>
  <c r="AC505" i="16" s="1"/>
  <c r="AC506" i="16" s="1"/>
  <c r="AC507" i="16" s="1"/>
  <c r="AC508" i="16" s="1"/>
  <c r="AC509" i="16" s="1"/>
  <c r="AJ152" i="16"/>
  <c r="N152" i="16" s="1"/>
  <c r="L152" i="16"/>
  <c r="AI153" i="16"/>
  <c r="AJ102" i="16"/>
  <c r="N102" i="16" s="1"/>
  <c r="L102" i="16"/>
  <c r="AJ129" i="16"/>
  <c r="N129" i="16" s="1"/>
  <c r="L129" i="16"/>
  <c r="AI407" i="16"/>
  <c r="AJ72" i="16"/>
  <c r="N72" i="16" s="1"/>
  <c r="L72" i="16"/>
  <c r="AI73" i="16"/>
  <c r="AI175" i="16"/>
  <c r="AJ174" i="16"/>
  <c r="N174" i="16" s="1"/>
  <c r="L174" i="16"/>
  <c r="D76" i="3"/>
  <c r="C77" i="3"/>
  <c r="D77" i="3" s="1"/>
  <c r="AI161" i="16" l="1"/>
  <c r="L160" i="16"/>
  <c r="AJ160" i="16"/>
  <c r="N160" i="16" s="1"/>
  <c r="AI241" i="16"/>
  <c r="AJ222" i="16"/>
  <c r="L222" i="16"/>
  <c r="AI202" i="16"/>
  <c r="L202" i="16" s="1"/>
  <c r="AI260" i="16"/>
  <c r="AJ260" i="16" s="1"/>
  <c r="N260" i="16" s="1"/>
  <c r="V326" i="16"/>
  <c r="P326" i="16"/>
  <c r="AD310" i="16"/>
  <c r="AD311" i="16" s="1"/>
  <c r="AD312" i="16" s="1"/>
  <c r="AD313" i="16" s="1"/>
  <c r="AD314" i="16" s="1"/>
  <c r="AD315" i="16" s="1"/>
  <c r="AD316" i="16" s="1"/>
  <c r="AD317" i="16" s="1"/>
  <c r="AD318" i="16" s="1"/>
  <c r="AD319" i="16" s="1"/>
  <c r="AD320" i="16" s="1"/>
  <c r="AD321" i="16" s="1"/>
  <c r="AD322" i="16" s="1"/>
  <c r="AD323" i="16" s="1"/>
  <c r="AD324" i="16" s="1"/>
  <c r="AD325" i="16" s="1"/>
  <c r="AH309" i="16"/>
  <c r="J309" i="16" s="1"/>
  <c r="AJ27" i="16"/>
  <c r="N27" i="16" s="1"/>
  <c r="L27" i="16"/>
  <c r="AI28" i="16"/>
  <c r="AJ202" i="16"/>
  <c r="N202" i="16" s="1"/>
  <c r="L181" i="16"/>
  <c r="AJ181" i="16"/>
  <c r="N181" i="16" s="1"/>
  <c r="AI182" i="16"/>
  <c r="AJ292" i="16"/>
  <c r="N292" i="16" s="1"/>
  <c r="L292" i="16"/>
  <c r="AI136" i="16"/>
  <c r="L135" i="16"/>
  <c r="AJ135" i="16"/>
  <c r="N135" i="16" s="1"/>
  <c r="F343" i="16"/>
  <c r="AC343" i="16"/>
  <c r="B362" i="16"/>
  <c r="AE310" i="16"/>
  <c r="AE311" i="16" s="1"/>
  <c r="AE312" i="16" s="1"/>
  <c r="AE313" i="16" s="1"/>
  <c r="AE314" i="16" s="1"/>
  <c r="AE315" i="16" s="1"/>
  <c r="AE316" i="16" s="1"/>
  <c r="AE317" i="16" s="1"/>
  <c r="AE318" i="16" s="1"/>
  <c r="AE319" i="16" s="1"/>
  <c r="AE320" i="16" s="1"/>
  <c r="AE321" i="16" s="1"/>
  <c r="AE322" i="16" s="1"/>
  <c r="AE323" i="16" s="1"/>
  <c r="AE324" i="16" s="1"/>
  <c r="AE325" i="16" s="1"/>
  <c r="AI309" i="16"/>
  <c r="AI276" i="16"/>
  <c r="AE326" i="16"/>
  <c r="AG326" i="16"/>
  <c r="AG327" i="16" s="1"/>
  <c r="AG328" i="16" s="1"/>
  <c r="AG329" i="16" s="1"/>
  <c r="AG330" i="16" s="1"/>
  <c r="AG331" i="16" s="1"/>
  <c r="AG332" i="16" s="1"/>
  <c r="AG333" i="16" s="1"/>
  <c r="AG334" i="16" s="1"/>
  <c r="AG335" i="16" s="1"/>
  <c r="AG336" i="16" s="1"/>
  <c r="AG337" i="16" s="1"/>
  <c r="AG338" i="16" s="1"/>
  <c r="AG339" i="16" s="1"/>
  <c r="AG340" i="16" s="1"/>
  <c r="AG341" i="16" s="1"/>
  <c r="AG342" i="16" s="1"/>
  <c r="AC327" i="16"/>
  <c r="AC328" i="16" s="1"/>
  <c r="AC329" i="16" s="1"/>
  <c r="AC330" i="16" s="1"/>
  <c r="AC331" i="16" s="1"/>
  <c r="AC332" i="16" s="1"/>
  <c r="AC333" i="16" s="1"/>
  <c r="AC334" i="16" s="1"/>
  <c r="AC335" i="16" s="1"/>
  <c r="AC336" i="16" s="1"/>
  <c r="AC337" i="16" s="1"/>
  <c r="AC338" i="16" s="1"/>
  <c r="AC339" i="16" s="1"/>
  <c r="AC340" i="16" s="1"/>
  <c r="AC341" i="16" s="1"/>
  <c r="AC342" i="16" s="1"/>
  <c r="AD326" i="16"/>
  <c r="AF326" i="16"/>
  <c r="AF327" i="16" s="1"/>
  <c r="AF328" i="16" s="1"/>
  <c r="AF329" i="16" s="1"/>
  <c r="AF330" i="16" s="1"/>
  <c r="AF331" i="16" s="1"/>
  <c r="AF332" i="16" s="1"/>
  <c r="AF333" i="16" s="1"/>
  <c r="AF334" i="16" s="1"/>
  <c r="AF335" i="16" s="1"/>
  <c r="AF336" i="16" s="1"/>
  <c r="AF337" i="16" s="1"/>
  <c r="AF338" i="16" s="1"/>
  <c r="AF339" i="16" s="1"/>
  <c r="AF340" i="16" s="1"/>
  <c r="AF341" i="16" s="1"/>
  <c r="AF342" i="16" s="1"/>
  <c r="AJ193" i="16"/>
  <c r="N193" i="16" s="1"/>
  <c r="L193" i="16"/>
  <c r="AI194" i="16"/>
  <c r="AI449" i="16"/>
  <c r="AJ299" i="16"/>
  <c r="N299" i="16" s="1"/>
  <c r="AI300" i="16"/>
  <c r="L299" i="16"/>
  <c r="AI268" i="16"/>
  <c r="L267" i="16"/>
  <c r="AJ267" i="16"/>
  <c r="N267" i="16" s="1"/>
  <c r="AJ232" i="16"/>
  <c r="N232" i="16" s="1"/>
  <c r="L232" i="16"/>
  <c r="AI233" i="16"/>
  <c r="AI250" i="16"/>
  <c r="L249" i="16"/>
  <c r="AJ249" i="16"/>
  <c r="N249" i="16" s="1"/>
  <c r="AI217" i="16"/>
  <c r="L216" i="16"/>
  <c r="AJ216" i="16"/>
  <c r="N216" i="16" s="1"/>
  <c r="AJ73" i="16"/>
  <c r="N73" i="16" s="1"/>
  <c r="L73" i="16"/>
  <c r="AI154" i="16"/>
  <c r="L153" i="16"/>
  <c r="AJ153" i="16"/>
  <c r="N153" i="16" s="1"/>
  <c r="AF486" i="16"/>
  <c r="AF487" i="16" s="1"/>
  <c r="AF488" i="16" s="1"/>
  <c r="AF489" i="16" s="1"/>
  <c r="AF490" i="16" s="1"/>
  <c r="AF491" i="16" s="1"/>
  <c r="AF492" i="16" s="1"/>
  <c r="AF493" i="16" s="1"/>
  <c r="AF494" i="16" s="1"/>
  <c r="AF495" i="16" s="1"/>
  <c r="AF496" i="16" s="1"/>
  <c r="AF497" i="16" s="1"/>
  <c r="AF498" i="16" s="1"/>
  <c r="AF499" i="16" s="1"/>
  <c r="AF500" i="16" s="1"/>
  <c r="AF501" i="16" s="1"/>
  <c r="AF502" i="16" s="1"/>
  <c r="AF503" i="16" s="1"/>
  <c r="AF504" i="16" s="1"/>
  <c r="AF505" i="16" s="1"/>
  <c r="AF506" i="16" s="1"/>
  <c r="AF507" i="16" s="1"/>
  <c r="AF508" i="16" s="1"/>
  <c r="AF509" i="16" s="1"/>
  <c r="AI470" i="16"/>
  <c r="AI408" i="16"/>
  <c r="L407" i="16"/>
  <c r="AJ407" i="16"/>
  <c r="N407" i="16" s="1"/>
  <c r="AG486" i="16"/>
  <c r="AG487" i="16" s="1"/>
  <c r="AG488" i="16" s="1"/>
  <c r="AG489" i="16" s="1"/>
  <c r="AG490" i="16" s="1"/>
  <c r="AG491" i="16" s="1"/>
  <c r="AG492" i="16" s="1"/>
  <c r="AG493" i="16" s="1"/>
  <c r="AG494" i="16" s="1"/>
  <c r="AG495" i="16" s="1"/>
  <c r="AG496" i="16" s="1"/>
  <c r="AG497" i="16" s="1"/>
  <c r="AG498" i="16" s="1"/>
  <c r="AG499" i="16" s="1"/>
  <c r="AG500" i="16" s="1"/>
  <c r="AG501" i="16" s="1"/>
  <c r="AG502" i="16" s="1"/>
  <c r="AG503" i="16" s="1"/>
  <c r="AG504" i="16" s="1"/>
  <c r="AG505" i="16" s="1"/>
  <c r="AG506" i="16" s="1"/>
  <c r="AG507" i="16" s="1"/>
  <c r="AG508" i="16" s="1"/>
  <c r="AG509" i="16" s="1"/>
  <c r="L175" i="16"/>
  <c r="AJ175" i="16"/>
  <c r="N175" i="16" s="1"/>
  <c r="AI176" i="16"/>
  <c r="AD486" i="16"/>
  <c r="AD487" i="16" s="1"/>
  <c r="AD488" i="16" s="1"/>
  <c r="AD489" i="16" s="1"/>
  <c r="AD490" i="16" s="1"/>
  <c r="AD491" i="16" s="1"/>
  <c r="AD492" i="16" s="1"/>
  <c r="AD493" i="16" s="1"/>
  <c r="AD494" i="16" s="1"/>
  <c r="AD495" i="16" s="1"/>
  <c r="AD496" i="16" s="1"/>
  <c r="AD497" i="16" s="1"/>
  <c r="AD498" i="16" s="1"/>
  <c r="AD499" i="16" s="1"/>
  <c r="AD500" i="16" s="1"/>
  <c r="AD501" i="16" s="1"/>
  <c r="AD502" i="16" s="1"/>
  <c r="AD503" i="16" s="1"/>
  <c r="AD504" i="16" s="1"/>
  <c r="AD505" i="16" s="1"/>
  <c r="AD506" i="16" s="1"/>
  <c r="AD507" i="16" s="1"/>
  <c r="AD508" i="16" s="1"/>
  <c r="AD509" i="16" s="1"/>
  <c r="AI388" i="16"/>
  <c r="AI428" i="16"/>
  <c r="AE486" i="16"/>
  <c r="AE487" i="16" s="1"/>
  <c r="AE488" i="16" s="1"/>
  <c r="AE489" i="16" s="1"/>
  <c r="AE490" i="16" s="1"/>
  <c r="AE491" i="16" s="1"/>
  <c r="AE492" i="16" s="1"/>
  <c r="AE493" i="16" s="1"/>
  <c r="AE494" i="16" s="1"/>
  <c r="AE495" i="16" s="1"/>
  <c r="AE496" i="16" s="1"/>
  <c r="AE497" i="16" s="1"/>
  <c r="AE498" i="16" s="1"/>
  <c r="AE499" i="16" s="1"/>
  <c r="AE500" i="16" s="1"/>
  <c r="AE501" i="16" s="1"/>
  <c r="AE502" i="16" s="1"/>
  <c r="AE503" i="16" s="1"/>
  <c r="AE504" i="16" s="1"/>
  <c r="AE505" i="16" s="1"/>
  <c r="AE506" i="16" s="1"/>
  <c r="AE507" i="16" s="1"/>
  <c r="AE508" i="16" s="1"/>
  <c r="AE509" i="16" s="1"/>
  <c r="P12" i="5"/>
  <c r="S12" i="5"/>
  <c r="V12" i="5"/>
  <c r="Y12" i="5"/>
  <c r="W5" i="5"/>
  <c r="AC5" i="5" s="1"/>
  <c r="Y5" i="5"/>
  <c r="AD5" i="5" s="1"/>
  <c r="Y4" i="5"/>
  <c r="AD4" i="5" s="1"/>
  <c r="W3" i="5"/>
  <c r="AC3" i="5" s="1"/>
  <c r="L241" i="16" l="1"/>
  <c r="AJ241" i="16"/>
  <c r="AJ161" i="16"/>
  <c r="N161" i="16" s="1"/>
  <c r="L161" i="16"/>
  <c r="AI261" i="16"/>
  <c r="AJ261" i="16" s="1"/>
  <c r="N261" i="16" s="1"/>
  <c r="AI293" i="16"/>
  <c r="AJ293" i="16" s="1"/>
  <c r="L260" i="16"/>
  <c r="N222" i="16"/>
  <c r="AI223" i="16"/>
  <c r="L261" i="16"/>
  <c r="AJ136" i="16"/>
  <c r="N136" i="16" s="1"/>
  <c r="L136" i="16"/>
  <c r="P343" i="16"/>
  <c r="V343" i="16"/>
  <c r="AJ28" i="16"/>
  <c r="N28" i="16" s="1"/>
  <c r="L28" i="16"/>
  <c r="AI29" i="16"/>
  <c r="AD327" i="16"/>
  <c r="AD328" i="16" s="1"/>
  <c r="AD329" i="16" s="1"/>
  <c r="AD330" i="16" s="1"/>
  <c r="AD331" i="16" s="1"/>
  <c r="AD332" i="16" s="1"/>
  <c r="AD333" i="16" s="1"/>
  <c r="AD334" i="16" s="1"/>
  <c r="AD335" i="16" s="1"/>
  <c r="AD336" i="16" s="1"/>
  <c r="AD337" i="16" s="1"/>
  <c r="AD338" i="16" s="1"/>
  <c r="AD339" i="16" s="1"/>
  <c r="AD340" i="16" s="1"/>
  <c r="AD341" i="16" s="1"/>
  <c r="AD342" i="16" s="1"/>
  <c r="AH326" i="16"/>
  <c r="J326" i="16" s="1"/>
  <c r="AJ276" i="16"/>
  <c r="N276" i="16" s="1"/>
  <c r="L276" i="16"/>
  <c r="AC344" i="16"/>
  <c r="AC345" i="16" s="1"/>
  <c r="AC346" i="16" s="1"/>
  <c r="AC347" i="16" s="1"/>
  <c r="AC348" i="16" s="1"/>
  <c r="AC349" i="16" s="1"/>
  <c r="AC350" i="16" s="1"/>
  <c r="AC351" i="16" s="1"/>
  <c r="AC352" i="16" s="1"/>
  <c r="AC353" i="16" s="1"/>
  <c r="AC354" i="16" s="1"/>
  <c r="AC355" i="16" s="1"/>
  <c r="AC356" i="16" s="1"/>
  <c r="AC357" i="16" s="1"/>
  <c r="AC358" i="16" s="1"/>
  <c r="AC359" i="16" s="1"/>
  <c r="AC360" i="16" s="1"/>
  <c r="AC361" i="16" s="1"/>
  <c r="AF343" i="16"/>
  <c r="AF344" i="16" s="1"/>
  <c r="AF345" i="16" s="1"/>
  <c r="AF346" i="16" s="1"/>
  <c r="AF347" i="16" s="1"/>
  <c r="AF348" i="16" s="1"/>
  <c r="AF349" i="16" s="1"/>
  <c r="AF350" i="16" s="1"/>
  <c r="AF351" i="16" s="1"/>
  <c r="AF352" i="16" s="1"/>
  <c r="AF353" i="16" s="1"/>
  <c r="AF354" i="16" s="1"/>
  <c r="AF355" i="16" s="1"/>
  <c r="AF356" i="16" s="1"/>
  <c r="AF357" i="16" s="1"/>
  <c r="AF358" i="16" s="1"/>
  <c r="AF359" i="16" s="1"/>
  <c r="AF360" i="16" s="1"/>
  <c r="AF361" i="16" s="1"/>
  <c r="AD343" i="16"/>
  <c r="AG343" i="16"/>
  <c r="AG344" i="16" s="1"/>
  <c r="AG345" i="16" s="1"/>
  <c r="AG346" i="16" s="1"/>
  <c r="AG347" i="16" s="1"/>
  <c r="AG348" i="16" s="1"/>
  <c r="AG349" i="16" s="1"/>
  <c r="AG350" i="16" s="1"/>
  <c r="AG351" i="16" s="1"/>
  <c r="AG352" i="16" s="1"/>
  <c r="AG353" i="16" s="1"/>
  <c r="AG354" i="16" s="1"/>
  <c r="AG355" i="16" s="1"/>
  <c r="AG356" i="16" s="1"/>
  <c r="AG357" i="16" s="1"/>
  <c r="AG358" i="16" s="1"/>
  <c r="AG359" i="16" s="1"/>
  <c r="AG360" i="16" s="1"/>
  <c r="AG361" i="16" s="1"/>
  <c r="AE343" i="16"/>
  <c r="L182" i="16"/>
  <c r="AJ182" i="16"/>
  <c r="N182" i="16" s="1"/>
  <c r="AJ309" i="16"/>
  <c r="N309" i="16" s="1"/>
  <c r="L309" i="16"/>
  <c r="AI310" i="16"/>
  <c r="AE327" i="16"/>
  <c r="AE328" i="16" s="1"/>
  <c r="AE329" i="16" s="1"/>
  <c r="AE330" i="16" s="1"/>
  <c r="AE331" i="16" s="1"/>
  <c r="AE332" i="16" s="1"/>
  <c r="AE333" i="16" s="1"/>
  <c r="AE334" i="16" s="1"/>
  <c r="AE335" i="16" s="1"/>
  <c r="AE336" i="16" s="1"/>
  <c r="AE337" i="16" s="1"/>
  <c r="AE338" i="16" s="1"/>
  <c r="AE339" i="16" s="1"/>
  <c r="AE340" i="16" s="1"/>
  <c r="AE341" i="16" s="1"/>
  <c r="AE342" i="16" s="1"/>
  <c r="AI326" i="16"/>
  <c r="AC362" i="16"/>
  <c r="B381" i="16"/>
  <c r="F362" i="16"/>
  <c r="AI203" i="16"/>
  <c r="AJ194" i="16"/>
  <c r="N194" i="16" s="1"/>
  <c r="AI195" i="16"/>
  <c r="L194" i="16"/>
  <c r="AJ449" i="16"/>
  <c r="N449" i="16" s="1"/>
  <c r="L449" i="16"/>
  <c r="AI450" i="16"/>
  <c r="AJ300" i="16"/>
  <c r="N300" i="16" s="1"/>
  <c r="L300" i="16"/>
  <c r="AI301" i="16"/>
  <c r="AI269" i="16"/>
  <c r="AJ268" i="16"/>
  <c r="N268" i="16" s="1"/>
  <c r="L268" i="16"/>
  <c r="L233" i="16"/>
  <c r="AI234" i="16"/>
  <c r="AJ233" i="16"/>
  <c r="N233" i="16" s="1"/>
  <c r="AI350" i="16"/>
  <c r="AI282" i="16"/>
  <c r="AJ250" i="16"/>
  <c r="N250" i="16" s="1"/>
  <c r="AI251" i="16"/>
  <c r="L250" i="16"/>
  <c r="AI409" i="16"/>
  <c r="AJ408" i="16"/>
  <c r="N408" i="16" s="1"/>
  <c r="L408" i="16"/>
  <c r="AJ470" i="16"/>
  <c r="L470" i="16" s="1"/>
  <c r="K470" i="16"/>
  <c r="AI471" i="16"/>
  <c r="AJ154" i="16"/>
  <c r="N154" i="16" s="1"/>
  <c r="L154" i="16"/>
  <c r="AJ388" i="16"/>
  <c r="N388" i="16" s="1"/>
  <c r="L388" i="16"/>
  <c r="AI389" i="16"/>
  <c r="AI429" i="16"/>
  <c r="AJ428" i="16"/>
  <c r="N428" i="16" s="1"/>
  <c r="L428" i="16"/>
  <c r="AI177" i="16"/>
  <c r="AJ176" i="16"/>
  <c r="N176" i="16" s="1"/>
  <c r="L176" i="16"/>
  <c r="AI218" i="16"/>
  <c r="AJ217" i="16"/>
  <c r="N217" i="16" s="1"/>
  <c r="L217" i="16"/>
  <c r="G6" i="5"/>
  <c r="N241" i="16" l="1"/>
  <c r="AI242" i="16"/>
  <c r="N293" i="16"/>
  <c r="AI294" i="16"/>
  <c r="L294" i="16" s="1"/>
  <c r="L293" i="16"/>
  <c r="AI262" i="16"/>
  <c r="AI263" i="16" s="1"/>
  <c r="AJ223" i="16"/>
  <c r="N223" i="16" s="1"/>
  <c r="AI224" i="16"/>
  <c r="L223" i="16"/>
  <c r="F381" i="16"/>
  <c r="AC381" i="16"/>
  <c r="B400" i="16"/>
  <c r="AC363" i="16"/>
  <c r="AC364" i="16" s="1"/>
  <c r="AC365" i="16" s="1"/>
  <c r="AC366" i="16" s="1"/>
  <c r="AC367" i="16" s="1"/>
  <c r="AC368" i="16" s="1"/>
  <c r="AC369" i="16" s="1"/>
  <c r="AC370" i="16" s="1"/>
  <c r="AC371" i="16" s="1"/>
  <c r="AC372" i="16" s="1"/>
  <c r="AC373" i="16" s="1"/>
  <c r="AC374" i="16" s="1"/>
  <c r="AC375" i="16" s="1"/>
  <c r="AC376" i="16" s="1"/>
  <c r="AC377" i="16" s="1"/>
  <c r="AC378" i="16" s="1"/>
  <c r="AC379" i="16" s="1"/>
  <c r="AC380" i="16" s="1"/>
  <c r="AG362" i="16"/>
  <c r="AG363" i="16" s="1"/>
  <c r="AG364" i="16" s="1"/>
  <c r="AG365" i="16" s="1"/>
  <c r="AG366" i="16" s="1"/>
  <c r="AG367" i="16" s="1"/>
  <c r="AG368" i="16" s="1"/>
  <c r="AG369" i="16" s="1"/>
  <c r="AG370" i="16" s="1"/>
  <c r="AG371" i="16" s="1"/>
  <c r="AG372" i="16" s="1"/>
  <c r="AG373" i="16" s="1"/>
  <c r="AG374" i="16" s="1"/>
  <c r="AG375" i="16" s="1"/>
  <c r="AG376" i="16" s="1"/>
  <c r="AG377" i="16" s="1"/>
  <c r="AG378" i="16" s="1"/>
  <c r="AG379" i="16" s="1"/>
  <c r="AG380" i="16" s="1"/>
  <c r="AD362" i="16"/>
  <c r="AF362" i="16"/>
  <c r="AF363" i="16" s="1"/>
  <c r="AF364" i="16" s="1"/>
  <c r="AF365" i="16" s="1"/>
  <c r="AF366" i="16" s="1"/>
  <c r="AF367" i="16" s="1"/>
  <c r="AF368" i="16" s="1"/>
  <c r="AF369" i="16" s="1"/>
  <c r="AF370" i="16" s="1"/>
  <c r="AF371" i="16" s="1"/>
  <c r="AF372" i="16" s="1"/>
  <c r="AF373" i="16" s="1"/>
  <c r="AF374" i="16" s="1"/>
  <c r="AF375" i="16" s="1"/>
  <c r="AF376" i="16" s="1"/>
  <c r="AF377" i="16" s="1"/>
  <c r="AF378" i="16" s="1"/>
  <c r="AF379" i="16" s="1"/>
  <c r="AF380" i="16" s="1"/>
  <c r="AE362" i="16"/>
  <c r="AI343" i="16"/>
  <c r="AE344" i="16"/>
  <c r="AE345" i="16" s="1"/>
  <c r="AE346" i="16" s="1"/>
  <c r="AE347" i="16" s="1"/>
  <c r="AE348" i="16" s="1"/>
  <c r="AE349" i="16" s="1"/>
  <c r="AE350" i="16" s="1"/>
  <c r="AE351" i="16" s="1"/>
  <c r="AE352" i="16" s="1"/>
  <c r="AE353" i="16" s="1"/>
  <c r="AE354" i="16" s="1"/>
  <c r="AE355" i="16" s="1"/>
  <c r="AE356" i="16" s="1"/>
  <c r="AE357" i="16" s="1"/>
  <c r="AE358" i="16" s="1"/>
  <c r="AE359" i="16" s="1"/>
  <c r="AE360" i="16" s="1"/>
  <c r="AE361" i="16" s="1"/>
  <c r="V362" i="16"/>
  <c r="P362" i="16"/>
  <c r="L310" i="16"/>
  <c r="AJ310" i="16"/>
  <c r="N310" i="16" s="1"/>
  <c r="AI311" i="16"/>
  <c r="AD344" i="16"/>
  <c r="AD345" i="16" s="1"/>
  <c r="AD346" i="16" s="1"/>
  <c r="AD347" i="16" s="1"/>
  <c r="AD348" i="16" s="1"/>
  <c r="AD349" i="16" s="1"/>
  <c r="AD350" i="16" s="1"/>
  <c r="AD351" i="16" s="1"/>
  <c r="AD352" i="16" s="1"/>
  <c r="AD353" i="16" s="1"/>
  <c r="AD354" i="16" s="1"/>
  <c r="AD355" i="16" s="1"/>
  <c r="AD356" i="16" s="1"/>
  <c r="AD357" i="16" s="1"/>
  <c r="AD358" i="16" s="1"/>
  <c r="AD359" i="16" s="1"/>
  <c r="AD360" i="16" s="1"/>
  <c r="AD361" i="16" s="1"/>
  <c r="AH343" i="16"/>
  <c r="J343" i="16" s="1"/>
  <c r="L29" i="16"/>
  <c r="AI30" i="16"/>
  <c r="AJ29" i="16"/>
  <c r="N29" i="16" s="1"/>
  <c r="L203" i="16"/>
  <c r="AJ203" i="16"/>
  <c r="N203" i="16" s="1"/>
  <c r="AI204" i="16"/>
  <c r="L326" i="16"/>
  <c r="AJ326" i="16"/>
  <c r="N326" i="16" s="1"/>
  <c r="AI183" i="16"/>
  <c r="AI277" i="16"/>
  <c r="AJ195" i="16"/>
  <c r="N195" i="16" s="1"/>
  <c r="L195" i="16"/>
  <c r="AI196" i="16"/>
  <c r="AJ450" i="16"/>
  <c r="N450" i="16" s="1"/>
  <c r="L450" i="16"/>
  <c r="AI451" i="16"/>
  <c r="AI302" i="16"/>
  <c r="AJ301" i="16"/>
  <c r="N301" i="16" s="1"/>
  <c r="L301" i="16"/>
  <c r="AI369" i="16"/>
  <c r="L269" i="16"/>
  <c r="AJ269" i="16"/>
  <c r="N269" i="16" s="1"/>
  <c r="AI270" i="16"/>
  <c r="AJ234" i="16"/>
  <c r="N234" i="16" s="1"/>
  <c r="L234" i="16"/>
  <c r="AI235" i="16"/>
  <c r="AJ282" i="16"/>
  <c r="N282" i="16" s="1"/>
  <c r="AI283" i="16"/>
  <c r="L282" i="16"/>
  <c r="AJ350" i="16"/>
  <c r="N350" i="16" s="1"/>
  <c r="L350" i="16"/>
  <c r="AI351" i="16"/>
  <c r="AI316" i="16"/>
  <c r="AI252" i="16"/>
  <c r="L251" i="16"/>
  <c r="AJ251" i="16"/>
  <c r="N251" i="16" s="1"/>
  <c r="AJ218" i="16"/>
  <c r="N218" i="16" s="1"/>
  <c r="AI219" i="16"/>
  <c r="L218" i="16"/>
  <c r="AI472" i="16"/>
  <c r="AJ471" i="16"/>
  <c r="L471" i="16" s="1"/>
  <c r="K471" i="16"/>
  <c r="AJ177" i="16"/>
  <c r="N177" i="16" s="1"/>
  <c r="L177" i="16"/>
  <c r="AJ429" i="16"/>
  <c r="N429" i="16" s="1"/>
  <c r="L429" i="16"/>
  <c r="AI430" i="16"/>
  <c r="AI390" i="16"/>
  <c r="L389" i="16"/>
  <c r="AJ389" i="16"/>
  <c r="N389" i="16" s="1"/>
  <c r="AJ409" i="16"/>
  <c r="N409" i="16" s="1"/>
  <c r="AI410" i="16"/>
  <c r="L409" i="16"/>
  <c r="B15" i="5"/>
  <c r="F15" i="5" s="1"/>
  <c r="G7" i="5"/>
  <c r="L262" i="16" l="1"/>
  <c r="L242" i="16"/>
  <c r="AJ242" i="16"/>
  <c r="N242" i="16" s="1"/>
  <c r="AI243" i="16"/>
  <c r="AI327" i="16"/>
  <c r="L327" i="16" s="1"/>
  <c r="AJ262" i="16"/>
  <c r="N262" i="16" s="1"/>
  <c r="AJ224" i="16"/>
  <c r="N224" i="16" s="1"/>
  <c r="AI225" i="16"/>
  <c r="L224" i="16"/>
  <c r="AJ294" i="16"/>
  <c r="N294" i="16" s="1"/>
  <c r="AI295" i="16"/>
  <c r="L295" i="16" s="1"/>
  <c r="AJ183" i="16"/>
  <c r="N183" i="16" s="1"/>
  <c r="AI184" i="16"/>
  <c r="L183" i="16"/>
  <c r="AJ263" i="16"/>
  <c r="N263" i="16" s="1"/>
  <c r="AI264" i="16"/>
  <c r="L263" i="16"/>
  <c r="AJ343" i="16"/>
  <c r="N343" i="16" s="1"/>
  <c r="L343" i="16"/>
  <c r="AI344" i="16"/>
  <c r="B421" i="16"/>
  <c r="F400" i="16"/>
  <c r="AC400" i="16"/>
  <c r="AI205" i="16"/>
  <c r="AJ204" i="16"/>
  <c r="N204" i="16" s="1"/>
  <c r="L204" i="16"/>
  <c r="AE363" i="16"/>
  <c r="AE364" i="16" s="1"/>
  <c r="AE365" i="16" s="1"/>
  <c r="AE366" i="16" s="1"/>
  <c r="AE367" i="16" s="1"/>
  <c r="AE368" i="16" s="1"/>
  <c r="AE369" i="16" s="1"/>
  <c r="AE370" i="16" s="1"/>
  <c r="AE371" i="16" s="1"/>
  <c r="AE372" i="16" s="1"/>
  <c r="AE373" i="16" s="1"/>
  <c r="AE374" i="16" s="1"/>
  <c r="AE375" i="16" s="1"/>
  <c r="AE376" i="16" s="1"/>
  <c r="AE377" i="16" s="1"/>
  <c r="AE378" i="16" s="1"/>
  <c r="AE379" i="16" s="1"/>
  <c r="AE380" i="16" s="1"/>
  <c r="AI362" i="16"/>
  <c r="AE381" i="16"/>
  <c r="AF381" i="16"/>
  <c r="AF382" i="16" s="1"/>
  <c r="AF383" i="16" s="1"/>
  <c r="AF384" i="16" s="1"/>
  <c r="AF385" i="16" s="1"/>
  <c r="AF386" i="16" s="1"/>
  <c r="AF387" i="16" s="1"/>
  <c r="AF388" i="16" s="1"/>
  <c r="AF389" i="16" s="1"/>
  <c r="AF390" i="16" s="1"/>
  <c r="AF391" i="16" s="1"/>
  <c r="AF392" i="16" s="1"/>
  <c r="AF393" i="16" s="1"/>
  <c r="AF394" i="16" s="1"/>
  <c r="AF395" i="16" s="1"/>
  <c r="AF396" i="16" s="1"/>
  <c r="AF397" i="16" s="1"/>
  <c r="AF398" i="16" s="1"/>
  <c r="AF399" i="16" s="1"/>
  <c r="AG381" i="16"/>
  <c r="AG382" i="16" s="1"/>
  <c r="AG383" i="16" s="1"/>
  <c r="AG384" i="16" s="1"/>
  <c r="AG385" i="16" s="1"/>
  <c r="AG386" i="16" s="1"/>
  <c r="AG387" i="16" s="1"/>
  <c r="AG388" i="16" s="1"/>
  <c r="AG389" i="16" s="1"/>
  <c r="AG390" i="16" s="1"/>
  <c r="AG391" i="16" s="1"/>
  <c r="AG392" i="16" s="1"/>
  <c r="AG393" i="16" s="1"/>
  <c r="AG394" i="16" s="1"/>
  <c r="AG395" i="16" s="1"/>
  <c r="AG396" i="16" s="1"/>
  <c r="AG397" i="16" s="1"/>
  <c r="AG398" i="16" s="1"/>
  <c r="AG399" i="16" s="1"/>
  <c r="AC382" i="16"/>
  <c r="AC383" i="16" s="1"/>
  <c r="AC384" i="16" s="1"/>
  <c r="AC385" i="16" s="1"/>
  <c r="AC386" i="16" s="1"/>
  <c r="AC387" i="16" s="1"/>
  <c r="AC388" i="16" s="1"/>
  <c r="AC389" i="16" s="1"/>
  <c r="AC390" i="16" s="1"/>
  <c r="AC391" i="16" s="1"/>
  <c r="AC392" i="16" s="1"/>
  <c r="AC393" i="16" s="1"/>
  <c r="AC394" i="16" s="1"/>
  <c r="AC395" i="16" s="1"/>
  <c r="AC396" i="16" s="1"/>
  <c r="AC397" i="16" s="1"/>
  <c r="AC398" i="16" s="1"/>
  <c r="AC399" i="16" s="1"/>
  <c r="AD381" i="16"/>
  <c r="AJ30" i="16"/>
  <c r="N30" i="16" s="1"/>
  <c r="AI31" i="16"/>
  <c r="L30" i="16"/>
  <c r="AJ311" i="16"/>
  <c r="N311" i="16" s="1"/>
  <c r="L311" i="16"/>
  <c r="AI312" i="16"/>
  <c r="AD363" i="16"/>
  <c r="AD364" i="16" s="1"/>
  <c r="AD365" i="16" s="1"/>
  <c r="AD366" i="16" s="1"/>
  <c r="AD367" i="16" s="1"/>
  <c r="AD368" i="16" s="1"/>
  <c r="AD369" i="16" s="1"/>
  <c r="AD370" i="16" s="1"/>
  <c r="AD371" i="16" s="1"/>
  <c r="AD372" i="16" s="1"/>
  <c r="AD373" i="16" s="1"/>
  <c r="AD374" i="16" s="1"/>
  <c r="AD375" i="16" s="1"/>
  <c r="AD376" i="16" s="1"/>
  <c r="AD377" i="16" s="1"/>
  <c r="AD378" i="16" s="1"/>
  <c r="AD379" i="16" s="1"/>
  <c r="AD380" i="16" s="1"/>
  <c r="AH362" i="16"/>
  <c r="J362" i="16" s="1"/>
  <c r="L277" i="16"/>
  <c r="AJ277" i="16"/>
  <c r="N277" i="16" s="1"/>
  <c r="AI278" i="16"/>
  <c r="P381" i="16"/>
  <c r="V381" i="16"/>
  <c r="AI197" i="16"/>
  <c r="L196" i="16"/>
  <c r="AJ196" i="16"/>
  <c r="N196" i="16" s="1"/>
  <c r="AJ451" i="16"/>
  <c r="N451" i="16" s="1"/>
  <c r="AI452" i="16"/>
  <c r="L451" i="16"/>
  <c r="AJ302" i="16"/>
  <c r="N302" i="16" s="1"/>
  <c r="L302" i="16"/>
  <c r="AI303" i="16"/>
  <c r="AI271" i="16"/>
  <c r="AJ270" i="16"/>
  <c r="N270" i="16" s="1"/>
  <c r="L270" i="16"/>
  <c r="L369" i="16"/>
  <c r="AI370" i="16"/>
  <c r="AJ369" i="16"/>
  <c r="N369" i="16" s="1"/>
  <c r="L235" i="16"/>
  <c r="AI236" i="16"/>
  <c r="AJ235" i="16"/>
  <c r="N235" i="16" s="1"/>
  <c r="L283" i="16"/>
  <c r="AI284" i="16"/>
  <c r="AJ283" i="16"/>
  <c r="N283" i="16" s="1"/>
  <c r="AJ351" i="16"/>
  <c r="N351" i="16" s="1"/>
  <c r="L351" i="16"/>
  <c r="AI352" i="16"/>
  <c r="AI317" i="16"/>
  <c r="L316" i="16"/>
  <c r="AJ316" i="16"/>
  <c r="N316" i="16" s="1"/>
  <c r="AI253" i="16"/>
  <c r="AJ252" i="16"/>
  <c r="N252" i="16" s="1"/>
  <c r="L252" i="16"/>
  <c r="AI411" i="16"/>
  <c r="AJ410" i="16"/>
  <c r="N410" i="16" s="1"/>
  <c r="L410" i="16"/>
  <c r="AJ390" i="16"/>
  <c r="N390" i="16" s="1"/>
  <c r="L390" i="16"/>
  <c r="AI391" i="16"/>
  <c r="AI431" i="16"/>
  <c r="L430" i="16"/>
  <c r="AJ430" i="16"/>
  <c r="N430" i="16" s="1"/>
  <c r="AJ472" i="16"/>
  <c r="L472" i="16" s="1"/>
  <c r="K472" i="16"/>
  <c r="AI473" i="16"/>
  <c r="AJ219" i="16"/>
  <c r="N219" i="16" s="1"/>
  <c r="L219" i="16"/>
  <c r="AC15" i="5"/>
  <c r="AG15" i="5" s="1"/>
  <c r="B45" i="5"/>
  <c r="F45" i="5" s="1"/>
  <c r="AI296" i="16" l="1"/>
  <c r="AJ295" i="16"/>
  <c r="N295" i="16" s="1"/>
  <c r="AI328" i="16"/>
  <c r="AJ243" i="16"/>
  <c r="N243" i="16" s="1"/>
  <c r="AI244" i="16"/>
  <c r="L243" i="16"/>
  <c r="AJ327" i="16"/>
  <c r="N327" i="16" s="1"/>
  <c r="L225" i="16"/>
  <c r="AJ225" i="16"/>
  <c r="N225" i="16" s="1"/>
  <c r="AI226" i="16"/>
  <c r="L312" i="16"/>
  <c r="AJ312" i="16"/>
  <c r="N312" i="16" s="1"/>
  <c r="AI313" i="16"/>
  <c r="AI32" i="16"/>
  <c r="L31" i="16"/>
  <c r="AJ31" i="16"/>
  <c r="N31" i="16" s="1"/>
  <c r="B442" i="16"/>
  <c r="AC421" i="16"/>
  <c r="F421" i="16"/>
  <c r="L278" i="16"/>
  <c r="AJ278" i="16"/>
  <c r="N278" i="16" s="1"/>
  <c r="AI279" i="16"/>
  <c r="AD382" i="16"/>
  <c r="AD383" i="16" s="1"/>
  <c r="AD384" i="16" s="1"/>
  <c r="AD385" i="16" s="1"/>
  <c r="AD386" i="16" s="1"/>
  <c r="AD387" i="16" s="1"/>
  <c r="AD388" i="16" s="1"/>
  <c r="AD389" i="16" s="1"/>
  <c r="AD390" i="16" s="1"/>
  <c r="AD391" i="16" s="1"/>
  <c r="AD392" i="16" s="1"/>
  <c r="AD393" i="16" s="1"/>
  <c r="AD394" i="16" s="1"/>
  <c r="AD395" i="16" s="1"/>
  <c r="AD396" i="16" s="1"/>
  <c r="AD397" i="16" s="1"/>
  <c r="AD398" i="16" s="1"/>
  <c r="AD399" i="16" s="1"/>
  <c r="AH381" i="16"/>
  <c r="J381" i="16" s="1"/>
  <c r="AI381" i="16"/>
  <c r="AE382" i="16"/>
  <c r="AE383" i="16" s="1"/>
  <c r="AE384" i="16" s="1"/>
  <c r="AE385" i="16" s="1"/>
  <c r="AE386" i="16" s="1"/>
  <c r="AE387" i="16" s="1"/>
  <c r="AE388" i="16" s="1"/>
  <c r="AE389" i="16" s="1"/>
  <c r="AE390" i="16" s="1"/>
  <c r="AE391" i="16" s="1"/>
  <c r="AE392" i="16" s="1"/>
  <c r="AE393" i="16" s="1"/>
  <c r="AE394" i="16" s="1"/>
  <c r="AE395" i="16" s="1"/>
  <c r="AE396" i="16" s="1"/>
  <c r="AE397" i="16" s="1"/>
  <c r="AE398" i="16" s="1"/>
  <c r="AE399" i="16" s="1"/>
  <c r="AJ362" i="16"/>
  <c r="N362" i="16" s="1"/>
  <c r="L362" i="16"/>
  <c r="AI363" i="16"/>
  <c r="AJ205" i="16"/>
  <c r="N205" i="16" s="1"/>
  <c r="L205" i="16"/>
  <c r="AJ344" i="16"/>
  <c r="N344" i="16" s="1"/>
  <c r="L344" i="16"/>
  <c r="AI345" i="16"/>
  <c r="L184" i="16"/>
  <c r="AJ184" i="16"/>
  <c r="N184" i="16" s="1"/>
  <c r="V400" i="16"/>
  <c r="P400" i="16"/>
  <c r="AJ296" i="16"/>
  <c r="N296" i="16" s="1"/>
  <c r="AI297" i="16"/>
  <c r="L296" i="16"/>
  <c r="AF400" i="16"/>
  <c r="AF401" i="16" s="1"/>
  <c r="AF402" i="16" s="1"/>
  <c r="AF403" i="16" s="1"/>
  <c r="AF404" i="16" s="1"/>
  <c r="AF405" i="16" s="1"/>
  <c r="AF406" i="16" s="1"/>
  <c r="AF407" i="16" s="1"/>
  <c r="AF408" i="16" s="1"/>
  <c r="AF409" i="16" s="1"/>
  <c r="AF410" i="16" s="1"/>
  <c r="AF411" i="16" s="1"/>
  <c r="AF412" i="16" s="1"/>
  <c r="AF413" i="16" s="1"/>
  <c r="AF414" i="16" s="1"/>
  <c r="AF415" i="16" s="1"/>
  <c r="AF416" i="16" s="1"/>
  <c r="AF417" i="16" s="1"/>
  <c r="AF418" i="16" s="1"/>
  <c r="AF419" i="16" s="1"/>
  <c r="AF420" i="16" s="1"/>
  <c r="AD400" i="16"/>
  <c r="AC401" i="16"/>
  <c r="AC402" i="16" s="1"/>
  <c r="AC403" i="16" s="1"/>
  <c r="AC404" i="16" s="1"/>
  <c r="AC405" i="16" s="1"/>
  <c r="AC406" i="16" s="1"/>
  <c r="AC407" i="16" s="1"/>
  <c r="AC408" i="16" s="1"/>
  <c r="AC409" i="16" s="1"/>
  <c r="AC410" i="16" s="1"/>
  <c r="AC411" i="16" s="1"/>
  <c r="AC412" i="16" s="1"/>
  <c r="AC413" i="16" s="1"/>
  <c r="AC414" i="16" s="1"/>
  <c r="AC415" i="16" s="1"/>
  <c r="AC416" i="16" s="1"/>
  <c r="AC417" i="16" s="1"/>
  <c r="AC418" i="16" s="1"/>
  <c r="AC419" i="16" s="1"/>
  <c r="AC420" i="16" s="1"/>
  <c r="AE400" i="16"/>
  <c r="AG400" i="16"/>
  <c r="AG401" i="16" s="1"/>
  <c r="AG402" i="16" s="1"/>
  <c r="AG403" i="16" s="1"/>
  <c r="AG404" i="16" s="1"/>
  <c r="AG405" i="16" s="1"/>
  <c r="AG406" i="16" s="1"/>
  <c r="AG407" i="16" s="1"/>
  <c r="AG408" i="16" s="1"/>
  <c r="AG409" i="16" s="1"/>
  <c r="AG410" i="16" s="1"/>
  <c r="AG411" i="16" s="1"/>
  <c r="AG412" i="16" s="1"/>
  <c r="AG413" i="16" s="1"/>
  <c r="AG414" i="16" s="1"/>
  <c r="AG415" i="16" s="1"/>
  <c r="AG416" i="16" s="1"/>
  <c r="AG417" i="16" s="1"/>
  <c r="AG418" i="16" s="1"/>
  <c r="AG419" i="16" s="1"/>
  <c r="AG420" i="16" s="1"/>
  <c r="AJ328" i="16"/>
  <c r="N328" i="16" s="1"/>
  <c r="L328" i="16"/>
  <c r="AI329" i="16"/>
  <c r="L264" i="16"/>
  <c r="AJ264" i="16"/>
  <c r="N264" i="16" s="1"/>
  <c r="L197" i="16"/>
  <c r="AI198" i="16"/>
  <c r="AJ197" i="16"/>
  <c r="N197" i="16" s="1"/>
  <c r="AJ452" i="16"/>
  <c r="N452" i="16" s="1"/>
  <c r="L452" i="16"/>
  <c r="AI453" i="16"/>
  <c r="AI304" i="16"/>
  <c r="AJ303" i="16"/>
  <c r="N303" i="16" s="1"/>
  <c r="L303" i="16"/>
  <c r="AJ370" i="16"/>
  <c r="N370" i="16" s="1"/>
  <c r="L370" i="16"/>
  <c r="AI371" i="16"/>
  <c r="L271" i="16"/>
  <c r="AI272" i="16"/>
  <c r="AJ271" i="16"/>
  <c r="N271" i="16" s="1"/>
  <c r="AJ236" i="16"/>
  <c r="N236" i="16" s="1"/>
  <c r="AI237" i="16"/>
  <c r="L236" i="16"/>
  <c r="AI333" i="16"/>
  <c r="AI353" i="16"/>
  <c r="AJ352" i="16"/>
  <c r="N352" i="16" s="1"/>
  <c r="L352" i="16"/>
  <c r="AI285" i="16"/>
  <c r="L284" i="16"/>
  <c r="AJ284" i="16"/>
  <c r="N284" i="16" s="1"/>
  <c r="AI318" i="16"/>
  <c r="L317" i="16"/>
  <c r="AJ317" i="16"/>
  <c r="N317" i="16" s="1"/>
  <c r="AJ253" i="16"/>
  <c r="N253" i="16" s="1"/>
  <c r="AI254" i="16"/>
  <c r="L253" i="16"/>
  <c r="AI412" i="16"/>
  <c r="L411" i="16"/>
  <c r="AJ411" i="16"/>
  <c r="N411" i="16" s="1"/>
  <c r="AI474" i="16"/>
  <c r="K473" i="16"/>
  <c r="AJ473" i="16"/>
  <c r="L473" i="16" s="1"/>
  <c r="AI392" i="16"/>
  <c r="AJ391" i="16"/>
  <c r="N391" i="16" s="1"/>
  <c r="L391" i="16"/>
  <c r="AJ431" i="16"/>
  <c r="N431" i="16" s="1"/>
  <c r="L431" i="16"/>
  <c r="AI432" i="16"/>
  <c r="AN15" i="5"/>
  <c r="AC16" i="5"/>
  <c r="AC17" i="5" s="1"/>
  <c r="AC18" i="5" s="1"/>
  <c r="AC19" i="5" s="1"/>
  <c r="AC20" i="5" s="1"/>
  <c r="AC21" i="5" s="1"/>
  <c r="AC22" i="5" s="1"/>
  <c r="AC23" i="5" s="1"/>
  <c r="AC24" i="5" s="1"/>
  <c r="AC25" i="5" s="1"/>
  <c r="AC26" i="5" s="1"/>
  <c r="AC27" i="5" s="1"/>
  <c r="AC28" i="5" s="1"/>
  <c r="AC29" i="5" s="1"/>
  <c r="AC30" i="5" s="1"/>
  <c r="AC31" i="5" s="1"/>
  <c r="AC32" i="5" s="1"/>
  <c r="AC33" i="5" s="1"/>
  <c r="AC34" i="5" s="1"/>
  <c r="AC35" i="5" s="1"/>
  <c r="AC36" i="5" s="1"/>
  <c r="AC37" i="5" s="1"/>
  <c r="AC38" i="5" s="1"/>
  <c r="AC39" i="5" s="1"/>
  <c r="AC40" i="5" s="1"/>
  <c r="AC41" i="5" s="1"/>
  <c r="AC42" i="5" s="1"/>
  <c r="AC43" i="5" s="1"/>
  <c r="AC44" i="5" s="1"/>
  <c r="AG16" i="5"/>
  <c r="AG17" i="5" s="1"/>
  <c r="AG18" i="5" s="1"/>
  <c r="AG19" i="5" s="1"/>
  <c r="AG20" i="5" s="1"/>
  <c r="AG21" i="5" s="1"/>
  <c r="AG22" i="5" s="1"/>
  <c r="AG23" i="5" s="1"/>
  <c r="AG24" i="5" s="1"/>
  <c r="AG25" i="5" s="1"/>
  <c r="AG26" i="5" s="1"/>
  <c r="AG27" i="5" s="1"/>
  <c r="AG28" i="5" s="1"/>
  <c r="AG29" i="5" s="1"/>
  <c r="AG30" i="5" s="1"/>
  <c r="AG31" i="5" s="1"/>
  <c r="AG32" i="5" s="1"/>
  <c r="AG33" i="5" s="1"/>
  <c r="AG34" i="5" s="1"/>
  <c r="AG35" i="5" s="1"/>
  <c r="AG36" i="5" s="1"/>
  <c r="AG37" i="5" s="1"/>
  <c r="AG38" i="5" s="1"/>
  <c r="AG39" i="5" s="1"/>
  <c r="AG40" i="5" s="1"/>
  <c r="AG41" i="5" s="1"/>
  <c r="AG42" i="5" s="1"/>
  <c r="AG43" i="5" s="1"/>
  <c r="AG44" i="5" s="1"/>
  <c r="B75" i="5"/>
  <c r="AC45" i="5"/>
  <c r="AG45" i="5" s="1"/>
  <c r="P15" i="5"/>
  <c r="S15" i="5"/>
  <c r="V15" i="5"/>
  <c r="AF15" i="5"/>
  <c r="AK15" i="5" s="1"/>
  <c r="M15" i="5" s="1"/>
  <c r="Y15" i="5"/>
  <c r="AE15" i="5"/>
  <c r="AI15" i="5" s="1"/>
  <c r="K15" i="5" s="1"/>
  <c r="AD15" i="5"/>
  <c r="AH15" i="5" s="1"/>
  <c r="J15" i="5" s="1"/>
  <c r="AI245" i="16" l="1"/>
  <c r="L244" i="16"/>
  <c r="AJ244" i="16"/>
  <c r="N244" i="16" s="1"/>
  <c r="AJ226" i="16"/>
  <c r="N226" i="16" s="1"/>
  <c r="L226" i="16"/>
  <c r="AJ329" i="16"/>
  <c r="N329" i="16" s="1"/>
  <c r="L329" i="16"/>
  <c r="AI330" i="16"/>
  <c r="AJ297" i="16"/>
  <c r="N297" i="16" s="1"/>
  <c r="L297" i="16"/>
  <c r="AI298" i="16"/>
  <c r="AI33" i="16"/>
  <c r="AJ32" i="16"/>
  <c r="N32" i="16" s="1"/>
  <c r="L32" i="16"/>
  <c r="AD401" i="16"/>
  <c r="AD402" i="16" s="1"/>
  <c r="AD403" i="16" s="1"/>
  <c r="AD404" i="16" s="1"/>
  <c r="AD405" i="16" s="1"/>
  <c r="AD406" i="16" s="1"/>
  <c r="AD407" i="16" s="1"/>
  <c r="AD408" i="16" s="1"/>
  <c r="AD409" i="16" s="1"/>
  <c r="AD410" i="16" s="1"/>
  <c r="AD411" i="16" s="1"/>
  <c r="AD412" i="16" s="1"/>
  <c r="AD413" i="16" s="1"/>
  <c r="AD414" i="16" s="1"/>
  <c r="AD415" i="16" s="1"/>
  <c r="AD416" i="16" s="1"/>
  <c r="AD417" i="16" s="1"/>
  <c r="AD418" i="16" s="1"/>
  <c r="AD419" i="16" s="1"/>
  <c r="AD420" i="16" s="1"/>
  <c r="AH400" i="16"/>
  <c r="J400" i="16" s="1"/>
  <c r="L363" i="16"/>
  <c r="AJ363" i="16"/>
  <c r="N363" i="16" s="1"/>
  <c r="AI364" i="16"/>
  <c r="AJ381" i="16"/>
  <c r="N381" i="16" s="1"/>
  <c r="L381" i="16"/>
  <c r="AI382" i="16"/>
  <c r="B463" i="16"/>
  <c r="AC442" i="16"/>
  <c r="F442" i="16"/>
  <c r="AJ313" i="16"/>
  <c r="N313" i="16" s="1"/>
  <c r="L313" i="16"/>
  <c r="AI314" i="16"/>
  <c r="L345" i="16"/>
  <c r="AJ345" i="16"/>
  <c r="N345" i="16" s="1"/>
  <c r="AI346" i="16"/>
  <c r="L279" i="16"/>
  <c r="AJ279" i="16"/>
  <c r="N279" i="16" s="1"/>
  <c r="AI280" i="16"/>
  <c r="AD421" i="16"/>
  <c r="AE421" i="16"/>
  <c r="AG421" i="16"/>
  <c r="AG422" i="16" s="1"/>
  <c r="AG423" i="16" s="1"/>
  <c r="AG424" i="16" s="1"/>
  <c r="AG425" i="16" s="1"/>
  <c r="AG426" i="16" s="1"/>
  <c r="AG427" i="16" s="1"/>
  <c r="AG428" i="16" s="1"/>
  <c r="AG429" i="16" s="1"/>
  <c r="AG430" i="16" s="1"/>
  <c r="AG431" i="16" s="1"/>
  <c r="AG432" i="16" s="1"/>
  <c r="AG433" i="16" s="1"/>
  <c r="AG434" i="16" s="1"/>
  <c r="AG435" i="16" s="1"/>
  <c r="AG436" i="16" s="1"/>
  <c r="AG437" i="16" s="1"/>
  <c r="AG438" i="16" s="1"/>
  <c r="AG439" i="16" s="1"/>
  <c r="AG440" i="16" s="1"/>
  <c r="AG441" i="16" s="1"/>
  <c r="AC422" i="16"/>
  <c r="AC423" i="16" s="1"/>
  <c r="AC424" i="16" s="1"/>
  <c r="AC425" i="16" s="1"/>
  <c r="AC426" i="16" s="1"/>
  <c r="AC427" i="16" s="1"/>
  <c r="AC428" i="16" s="1"/>
  <c r="AC429" i="16" s="1"/>
  <c r="AC430" i="16" s="1"/>
  <c r="AC431" i="16" s="1"/>
  <c r="AC432" i="16" s="1"/>
  <c r="AC433" i="16" s="1"/>
  <c r="AC434" i="16" s="1"/>
  <c r="AC435" i="16" s="1"/>
  <c r="AC436" i="16" s="1"/>
  <c r="AC437" i="16" s="1"/>
  <c r="AC438" i="16" s="1"/>
  <c r="AC439" i="16" s="1"/>
  <c r="AC440" i="16" s="1"/>
  <c r="AC441" i="16" s="1"/>
  <c r="AF421" i="16"/>
  <c r="AF422" i="16" s="1"/>
  <c r="AF423" i="16" s="1"/>
  <c r="AF424" i="16" s="1"/>
  <c r="AF425" i="16" s="1"/>
  <c r="AF426" i="16" s="1"/>
  <c r="AF427" i="16" s="1"/>
  <c r="AF428" i="16" s="1"/>
  <c r="AF429" i="16" s="1"/>
  <c r="AF430" i="16" s="1"/>
  <c r="AF431" i="16" s="1"/>
  <c r="AF432" i="16" s="1"/>
  <c r="AF433" i="16" s="1"/>
  <c r="AF434" i="16" s="1"/>
  <c r="AF435" i="16" s="1"/>
  <c r="AF436" i="16" s="1"/>
  <c r="AF437" i="16" s="1"/>
  <c r="AF438" i="16" s="1"/>
  <c r="AF439" i="16" s="1"/>
  <c r="AF440" i="16" s="1"/>
  <c r="AF441" i="16" s="1"/>
  <c r="AI400" i="16"/>
  <c r="AE401" i="16"/>
  <c r="AE402" i="16" s="1"/>
  <c r="AE403" i="16" s="1"/>
  <c r="AE404" i="16" s="1"/>
  <c r="AE405" i="16" s="1"/>
  <c r="AE406" i="16" s="1"/>
  <c r="AE407" i="16" s="1"/>
  <c r="AE408" i="16" s="1"/>
  <c r="AE409" i="16" s="1"/>
  <c r="AE410" i="16" s="1"/>
  <c r="AE411" i="16" s="1"/>
  <c r="AE412" i="16" s="1"/>
  <c r="AE413" i="16" s="1"/>
  <c r="AE414" i="16" s="1"/>
  <c r="AE415" i="16" s="1"/>
  <c r="AE416" i="16" s="1"/>
  <c r="AE417" i="16" s="1"/>
  <c r="AE418" i="16" s="1"/>
  <c r="AE419" i="16" s="1"/>
  <c r="AE420" i="16" s="1"/>
  <c r="P421" i="16"/>
  <c r="V421" i="16"/>
  <c r="L198" i="16"/>
  <c r="AJ198" i="16"/>
  <c r="N198" i="16" s="1"/>
  <c r="AJ453" i="16"/>
  <c r="N453" i="16" s="1"/>
  <c r="L453" i="16"/>
  <c r="AI454" i="16"/>
  <c r="AI305" i="16"/>
  <c r="AJ304" i="16"/>
  <c r="N304" i="16" s="1"/>
  <c r="L304" i="16"/>
  <c r="AJ371" i="16"/>
  <c r="N371" i="16" s="1"/>
  <c r="L371" i="16"/>
  <c r="AI372" i="16"/>
  <c r="AI273" i="16"/>
  <c r="L272" i="16"/>
  <c r="AJ272" i="16"/>
  <c r="N272" i="16" s="1"/>
  <c r="L237" i="16"/>
  <c r="AJ237" i="16"/>
  <c r="N237" i="16" s="1"/>
  <c r="AI238" i="16"/>
  <c r="AJ285" i="16"/>
  <c r="N285" i="16" s="1"/>
  <c r="L285" i="16"/>
  <c r="AI286" i="16"/>
  <c r="AJ333" i="16"/>
  <c r="N333" i="16" s="1"/>
  <c r="L333" i="16"/>
  <c r="AI334" i="16"/>
  <c r="AJ353" i="16"/>
  <c r="N353" i="16" s="1"/>
  <c r="L353" i="16"/>
  <c r="AI354" i="16"/>
  <c r="AI319" i="16"/>
  <c r="AJ318" i="16"/>
  <c r="N318" i="16" s="1"/>
  <c r="L318" i="16"/>
  <c r="AJ254" i="16"/>
  <c r="N254" i="16" s="1"/>
  <c r="AI255" i="16"/>
  <c r="L254" i="16"/>
  <c r="AI433" i="16"/>
  <c r="AJ432" i="16"/>
  <c r="N432" i="16" s="1"/>
  <c r="L432" i="16"/>
  <c r="AI413" i="16"/>
  <c r="AJ412" i="16"/>
  <c r="N412" i="16" s="1"/>
  <c r="L412" i="16"/>
  <c r="AJ392" i="16"/>
  <c r="N392" i="16" s="1"/>
  <c r="L392" i="16"/>
  <c r="AI393" i="16"/>
  <c r="AJ474" i="16"/>
  <c r="L474" i="16" s="1"/>
  <c r="K474" i="16"/>
  <c r="AI475" i="16"/>
  <c r="AO15" i="5"/>
  <c r="B105" i="5"/>
  <c r="AC105" i="5" s="1"/>
  <c r="AG105" i="5" s="1"/>
  <c r="F75" i="5"/>
  <c r="AD45" i="5"/>
  <c r="AF45" i="5"/>
  <c r="AC46" i="5"/>
  <c r="AC47" i="5" s="1"/>
  <c r="AC48" i="5" s="1"/>
  <c r="AC49" i="5" s="1"/>
  <c r="AC50" i="5" s="1"/>
  <c r="AC51" i="5" s="1"/>
  <c r="AC52" i="5" s="1"/>
  <c r="AC53" i="5" s="1"/>
  <c r="AC54" i="5" s="1"/>
  <c r="AC55" i="5" s="1"/>
  <c r="AC56" i="5" s="1"/>
  <c r="AC57" i="5" s="1"/>
  <c r="AC58" i="5" s="1"/>
  <c r="AC59" i="5" s="1"/>
  <c r="AC60" i="5" s="1"/>
  <c r="AC61" i="5" s="1"/>
  <c r="AC62" i="5" s="1"/>
  <c r="AC63" i="5" s="1"/>
  <c r="AC64" i="5" s="1"/>
  <c r="AC65" i="5" s="1"/>
  <c r="AC66" i="5" s="1"/>
  <c r="AC67" i="5" s="1"/>
  <c r="AC68" i="5" s="1"/>
  <c r="AC69" i="5" s="1"/>
  <c r="AC70" i="5" s="1"/>
  <c r="AC71" i="5" s="1"/>
  <c r="AC72" i="5" s="1"/>
  <c r="AC73" i="5" s="1"/>
  <c r="AC74" i="5" s="1"/>
  <c r="AE45" i="5"/>
  <c r="AN45" i="5"/>
  <c r="S45" i="5"/>
  <c r="Y45" i="5"/>
  <c r="P45" i="5"/>
  <c r="V45" i="5"/>
  <c r="AC75" i="5"/>
  <c r="AG75" i="5" s="1"/>
  <c r="AL15" i="5"/>
  <c r="N15" i="5" s="1"/>
  <c r="AJ15" i="5"/>
  <c r="L15" i="5" s="1"/>
  <c r="AE16" i="5"/>
  <c r="AE17" i="5" s="1"/>
  <c r="AE18" i="5" s="1"/>
  <c r="AF16" i="5"/>
  <c r="AF17" i="5" s="1"/>
  <c r="AF18" i="5" s="1"/>
  <c r="AF19" i="5" s="1"/>
  <c r="AF20" i="5" s="1"/>
  <c r="AF21" i="5" s="1"/>
  <c r="AF22" i="5" s="1"/>
  <c r="AF23" i="5" s="1"/>
  <c r="AF24" i="5" s="1"/>
  <c r="AF25" i="5" s="1"/>
  <c r="AF26" i="5" s="1"/>
  <c r="AF27" i="5" s="1"/>
  <c r="AF28" i="5" s="1"/>
  <c r="AF29" i="5" s="1"/>
  <c r="AF30" i="5" s="1"/>
  <c r="AF31" i="5" s="1"/>
  <c r="AF32" i="5" s="1"/>
  <c r="AF33" i="5" s="1"/>
  <c r="AF34" i="5" s="1"/>
  <c r="AF35" i="5" s="1"/>
  <c r="AF36" i="5" s="1"/>
  <c r="AF37" i="5" s="1"/>
  <c r="AF38" i="5" s="1"/>
  <c r="AF39" i="5" s="1"/>
  <c r="AF40" i="5" s="1"/>
  <c r="AF41" i="5" s="1"/>
  <c r="AF42" i="5" s="1"/>
  <c r="AF43" i="5" s="1"/>
  <c r="AF44" i="5" s="1"/>
  <c r="AD16" i="5"/>
  <c r="AD17" i="5" s="1"/>
  <c r="AD18" i="5" s="1"/>
  <c r="AD19" i="5" s="1"/>
  <c r="AD20" i="5" s="1"/>
  <c r="AD21" i="5" s="1"/>
  <c r="AD22" i="5" s="1"/>
  <c r="AD23" i="5" s="1"/>
  <c r="AD24" i="5" s="1"/>
  <c r="AD25" i="5" s="1"/>
  <c r="AD26" i="5" s="1"/>
  <c r="AD27" i="5" s="1"/>
  <c r="AD28" i="5" s="1"/>
  <c r="AD29" i="5" s="1"/>
  <c r="AD30" i="5" s="1"/>
  <c r="AD31" i="5" s="1"/>
  <c r="AD32" i="5" s="1"/>
  <c r="AD33" i="5" s="1"/>
  <c r="AD34" i="5" s="1"/>
  <c r="AD35" i="5" s="1"/>
  <c r="AD36" i="5" s="1"/>
  <c r="AD37" i="5" s="1"/>
  <c r="AD38" i="5" s="1"/>
  <c r="AD39" i="5" s="1"/>
  <c r="AD40" i="5" s="1"/>
  <c r="AD41" i="5" s="1"/>
  <c r="AD42" i="5" s="1"/>
  <c r="AD43" i="5" s="1"/>
  <c r="AD44" i="5" s="1"/>
  <c r="L245" i="16" l="1"/>
  <c r="AJ245" i="16"/>
  <c r="N245" i="16" s="1"/>
  <c r="P442" i="16"/>
  <c r="V442" i="16"/>
  <c r="L400" i="16"/>
  <c r="AJ400" i="16"/>
  <c r="N400" i="16" s="1"/>
  <c r="AI401" i="16"/>
  <c r="AE422" i="16"/>
  <c r="AE423" i="16" s="1"/>
  <c r="AE424" i="16" s="1"/>
  <c r="AE425" i="16" s="1"/>
  <c r="AE426" i="16" s="1"/>
  <c r="AE427" i="16" s="1"/>
  <c r="AE428" i="16" s="1"/>
  <c r="AE429" i="16" s="1"/>
  <c r="AE430" i="16" s="1"/>
  <c r="AE431" i="16" s="1"/>
  <c r="AE432" i="16" s="1"/>
  <c r="AE433" i="16" s="1"/>
  <c r="AE434" i="16" s="1"/>
  <c r="AE435" i="16" s="1"/>
  <c r="AE436" i="16" s="1"/>
  <c r="AE437" i="16" s="1"/>
  <c r="AE438" i="16" s="1"/>
  <c r="AE439" i="16" s="1"/>
  <c r="AE440" i="16" s="1"/>
  <c r="AE441" i="16" s="1"/>
  <c r="AI421" i="16"/>
  <c r="AI315" i="16"/>
  <c r="L314" i="16"/>
  <c r="AJ314" i="16"/>
  <c r="N314" i="16" s="1"/>
  <c r="AF442" i="16"/>
  <c r="AF443" i="16" s="1"/>
  <c r="AF444" i="16" s="1"/>
  <c r="AF445" i="16" s="1"/>
  <c r="AF446" i="16" s="1"/>
  <c r="AF447" i="16" s="1"/>
  <c r="AF448" i="16" s="1"/>
  <c r="AF449" i="16" s="1"/>
  <c r="AF450" i="16" s="1"/>
  <c r="AF451" i="16" s="1"/>
  <c r="AF452" i="16" s="1"/>
  <c r="AF453" i="16" s="1"/>
  <c r="AF454" i="16" s="1"/>
  <c r="AF455" i="16" s="1"/>
  <c r="AF456" i="16" s="1"/>
  <c r="AF457" i="16" s="1"/>
  <c r="AF458" i="16" s="1"/>
  <c r="AF459" i="16" s="1"/>
  <c r="AF460" i="16" s="1"/>
  <c r="AF461" i="16" s="1"/>
  <c r="AF462" i="16" s="1"/>
  <c r="AE442" i="16"/>
  <c r="AC443" i="16"/>
  <c r="AC444" i="16" s="1"/>
  <c r="AC445" i="16" s="1"/>
  <c r="AC446" i="16" s="1"/>
  <c r="AC447" i="16" s="1"/>
  <c r="AC448" i="16" s="1"/>
  <c r="AC449" i="16" s="1"/>
  <c r="AC450" i="16" s="1"/>
  <c r="AC451" i="16" s="1"/>
  <c r="AC452" i="16" s="1"/>
  <c r="AC453" i="16" s="1"/>
  <c r="AC454" i="16" s="1"/>
  <c r="AC455" i="16" s="1"/>
  <c r="AC456" i="16" s="1"/>
  <c r="AC457" i="16" s="1"/>
  <c r="AC458" i="16" s="1"/>
  <c r="AC459" i="16" s="1"/>
  <c r="AC460" i="16" s="1"/>
  <c r="AC461" i="16" s="1"/>
  <c r="AC462" i="16" s="1"/>
  <c r="AD442" i="16"/>
  <c r="AG442" i="16"/>
  <c r="AG443" i="16" s="1"/>
  <c r="AG444" i="16" s="1"/>
  <c r="AG445" i="16" s="1"/>
  <c r="AG446" i="16" s="1"/>
  <c r="AG447" i="16" s="1"/>
  <c r="AG448" i="16" s="1"/>
  <c r="AG449" i="16" s="1"/>
  <c r="AG450" i="16" s="1"/>
  <c r="AG451" i="16" s="1"/>
  <c r="AG452" i="16" s="1"/>
  <c r="AG453" i="16" s="1"/>
  <c r="AG454" i="16" s="1"/>
  <c r="AG455" i="16" s="1"/>
  <c r="AG456" i="16" s="1"/>
  <c r="AG457" i="16" s="1"/>
  <c r="AG458" i="16" s="1"/>
  <c r="AG459" i="16" s="1"/>
  <c r="AG460" i="16" s="1"/>
  <c r="AG461" i="16" s="1"/>
  <c r="AG462" i="16" s="1"/>
  <c r="AI34" i="16"/>
  <c r="AJ33" i="16"/>
  <c r="N33" i="16" s="1"/>
  <c r="L33" i="16"/>
  <c r="L330" i="16"/>
  <c r="AJ330" i="16"/>
  <c r="N330" i="16" s="1"/>
  <c r="AI331" i="16"/>
  <c r="AH421" i="16"/>
  <c r="J421" i="16" s="1"/>
  <c r="AD422" i="16"/>
  <c r="AD423" i="16" s="1"/>
  <c r="AD424" i="16" s="1"/>
  <c r="AD425" i="16" s="1"/>
  <c r="AD426" i="16" s="1"/>
  <c r="AD427" i="16" s="1"/>
  <c r="AD428" i="16" s="1"/>
  <c r="AD429" i="16" s="1"/>
  <c r="AD430" i="16" s="1"/>
  <c r="AD431" i="16" s="1"/>
  <c r="AD432" i="16" s="1"/>
  <c r="AD433" i="16" s="1"/>
  <c r="AD434" i="16" s="1"/>
  <c r="AD435" i="16" s="1"/>
  <c r="AD436" i="16" s="1"/>
  <c r="AD437" i="16" s="1"/>
  <c r="AD438" i="16" s="1"/>
  <c r="AD439" i="16" s="1"/>
  <c r="AD440" i="16" s="1"/>
  <c r="AD441" i="16" s="1"/>
  <c r="AJ346" i="16"/>
  <c r="N346" i="16" s="1"/>
  <c r="L346" i="16"/>
  <c r="AI347" i="16"/>
  <c r="AC463" i="16"/>
  <c r="F463" i="16"/>
  <c r="L364" i="16"/>
  <c r="AJ364" i="16"/>
  <c r="N364" i="16" s="1"/>
  <c r="AI365" i="16"/>
  <c r="L298" i="16"/>
  <c r="AJ298" i="16"/>
  <c r="N298" i="16" s="1"/>
  <c r="L280" i="16"/>
  <c r="AI281" i="16"/>
  <c r="AJ280" i="16"/>
  <c r="N280" i="16" s="1"/>
  <c r="AJ382" i="16"/>
  <c r="N382" i="16" s="1"/>
  <c r="AI383" i="16"/>
  <c r="L382" i="16"/>
  <c r="AJ454" i="16"/>
  <c r="N454" i="16" s="1"/>
  <c r="L454" i="16"/>
  <c r="AI455" i="16"/>
  <c r="AI306" i="16"/>
  <c r="L305" i="16"/>
  <c r="AJ305" i="16"/>
  <c r="N305" i="16" s="1"/>
  <c r="AI373" i="16"/>
  <c r="AJ372" i="16"/>
  <c r="N372" i="16" s="1"/>
  <c r="L372" i="16"/>
  <c r="AI274" i="16"/>
  <c r="AJ273" i="16"/>
  <c r="N273" i="16" s="1"/>
  <c r="L273" i="16"/>
  <c r="AJ238" i="16"/>
  <c r="N238" i="16" s="1"/>
  <c r="L238" i="16"/>
  <c r="L354" i="16"/>
  <c r="AJ354" i="16"/>
  <c r="N354" i="16" s="1"/>
  <c r="AI355" i="16"/>
  <c r="AI287" i="16"/>
  <c r="AJ286" i="16"/>
  <c r="N286" i="16" s="1"/>
  <c r="L286" i="16"/>
  <c r="AJ334" i="16"/>
  <c r="N334" i="16" s="1"/>
  <c r="L334" i="16"/>
  <c r="AI335" i="16"/>
  <c r="AJ319" i="16"/>
  <c r="N319" i="16" s="1"/>
  <c r="AI320" i="16"/>
  <c r="L319" i="16"/>
  <c r="L255" i="16"/>
  <c r="AJ255" i="16"/>
  <c r="N255" i="16" s="1"/>
  <c r="AI256" i="16"/>
  <c r="AI394" i="16"/>
  <c r="L393" i="16"/>
  <c r="AJ393" i="16"/>
  <c r="N393" i="16" s="1"/>
  <c r="AI476" i="16"/>
  <c r="AJ475" i="16"/>
  <c r="L475" i="16" s="1"/>
  <c r="K475" i="16"/>
  <c r="AJ413" i="16"/>
  <c r="N413" i="16" s="1"/>
  <c r="AI414" i="16"/>
  <c r="L413" i="16"/>
  <c r="AI486" i="16"/>
  <c r="AJ433" i="16"/>
  <c r="N433" i="16" s="1"/>
  <c r="L433" i="16"/>
  <c r="AI434" i="16"/>
  <c r="AP15" i="5"/>
  <c r="AQ15" i="5" s="1"/>
  <c r="B135" i="5"/>
  <c r="F105" i="5"/>
  <c r="V105" i="5" s="1"/>
  <c r="AE105" i="5"/>
  <c r="AC106" i="5"/>
  <c r="AC107" i="5" s="1"/>
  <c r="AC108" i="5" s="1"/>
  <c r="AC109" i="5" s="1"/>
  <c r="AC110" i="5" s="1"/>
  <c r="AC111" i="5" s="1"/>
  <c r="AC112" i="5" s="1"/>
  <c r="AC113" i="5" s="1"/>
  <c r="AC114" i="5" s="1"/>
  <c r="AC115" i="5" s="1"/>
  <c r="AC116" i="5" s="1"/>
  <c r="AC117" i="5" s="1"/>
  <c r="AC118" i="5" s="1"/>
  <c r="AC119" i="5" s="1"/>
  <c r="AC120" i="5" s="1"/>
  <c r="AC121" i="5" s="1"/>
  <c r="AC122" i="5" s="1"/>
  <c r="AC123" i="5" s="1"/>
  <c r="AC124" i="5" s="1"/>
  <c r="AC125" i="5" s="1"/>
  <c r="AC126" i="5" s="1"/>
  <c r="AC127" i="5" s="1"/>
  <c r="AC128" i="5" s="1"/>
  <c r="AC129" i="5" s="1"/>
  <c r="AC130" i="5" s="1"/>
  <c r="AC131" i="5" s="1"/>
  <c r="AC132" i="5" s="1"/>
  <c r="AC133" i="5" s="1"/>
  <c r="AC134" i="5" s="1"/>
  <c r="AD105" i="5"/>
  <c r="AF105" i="5"/>
  <c r="AN105" i="5"/>
  <c r="AI45" i="5"/>
  <c r="AE46" i="5"/>
  <c r="AE47" i="5" s="1"/>
  <c r="AE48" i="5" s="1"/>
  <c r="AE49" i="5" s="1"/>
  <c r="AE50" i="5" s="1"/>
  <c r="AE51" i="5" s="1"/>
  <c r="AE52" i="5" s="1"/>
  <c r="AE53" i="5" s="1"/>
  <c r="AE54" i="5" s="1"/>
  <c r="AE55" i="5" s="1"/>
  <c r="AE56" i="5" s="1"/>
  <c r="AE57" i="5" s="1"/>
  <c r="AE58" i="5" s="1"/>
  <c r="AE59" i="5" s="1"/>
  <c r="AE60" i="5" s="1"/>
  <c r="AE61" i="5" s="1"/>
  <c r="AE62" i="5" s="1"/>
  <c r="AE63" i="5" s="1"/>
  <c r="AE64" i="5" s="1"/>
  <c r="AE65" i="5" s="1"/>
  <c r="AE66" i="5" s="1"/>
  <c r="AE67" i="5" s="1"/>
  <c r="AE68" i="5" s="1"/>
  <c r="AE69" i="5" s="1"/>
  <c r="AE70" i="5" s="1"/>
  <c r="AE71" i="5" s="1"/>
  <c r="AE72" i="5" s="1"/>
  <c r="AE73" i="5" s="1"/>
  <c r="AE74" i="5" s="1"/>
  <c r="P75" i="5"/>
  <c r="V75" i="5"/>
  <c r="Y75" i="5"/>
  <c r="S75" i="5"/>
  <c r="AN75" i="5"/>
  <c r="AC76" i="5"/>
  <c r="AC77" i="5" s="1"/>
  <c r="AC78" i="5" s="1"/>
  <c r="AC79" i="5" s="1"/>
  <c r="AC80" i="5" s="1"/>
  <c r="AC81" i="5" s="1"/>
  <c r="AC82" i="5" s="1"/>
  <c r="AC83" i="5" s="1"/>
  <c r="AC84" i="5" s="1"/>
  <c r="AC85" i="5" s="1"/>
  <c r="AC86" i="5" s="1"/>
  <c r="AC87" i="5" s="1"/>
  <c r="AC88" i="5" s="1"/>
  <c r="AC89" i="5" s="1"/>
  <c r="AC90" i="5" s="1"/>
  <c r="AC91" i="5" s="1"/>
  <c r="AC92" i="5" s="1"/>
  <c r="AC93" i="5" s="1"/>
  <c r="AC94" i="5" s="1"/>
  <c r="AC95" i="5" s="1"/>
  <c r="AC96" i="5" s="1"/>
  <c r="AC97" i="5" s="1"/>
  <c r="AC98" i="5" s="1"/>
  <c r="AC99" i="5" s="1"/>
  <c r="AC100" i="5" s="1"/>
  <c r="AC101" i="5" s="1"/>
  <c r="AC102" i="5" s="1"/>
  <c r="AC103" i="5" s="1"/>
  <c r="AC104" i="5" s="1"/>
  <c r="AF75" i="5"/>
  <c r="AE75" i="5"/>
  <c r="AD75" i="5"/>
  <c r="AF46" i="5"/>
  <c r="AF47" i="5" s="1"/>
  <c r="AF48" i="5" s="1"/>
  <c r="AF49" i="5" s="1"/>
  <c r="AF50" i="5" s="1"/>
  <c r="AF51" i="5" s="1"/>
  <c r="AF52" i="5" s="1"/>
  <c r="AF53" i="5" s="1"/>
  <c r="AF54" i="5" s="1"/>
  <c r="AF55" i="5" s="1"/>
  <c r="AF56" i="5" s="1"/>
  <c r="AF57" i="5" s="1"/>
  <c r="AF58" i="5" s="1"/>
  <c r="AF59" i="5" s="1"/>
  <c r="AF60" i="5" s="1"/>
  <c r="AF61" i="5" s="1"/>
  <c r="AF62" i="5" s="1"/>
  <c r="AF63" i="5" s="1"/>
  <c r="AF64" i="5" s="1"/>
  <c r="AF65" i="5" s="1"/>
  <c r="AF66" i="5" s="1"/>
  <c r="AF67" i="5" s="1"/>
  <c r="AF68" i="5" s="1"/>
  <c r="AF69" i="5" s="1"/>
  <c r="AF70" i="5" s="1"/>
  <c r="AF71" i="5" s="1"/>
  <c r="AF72" i="5" s="1"/>
  <c r="AF73" i="5" s="1"/>
  <c r="AF74" i="5" s="1"/>
  <c r="AK45" i="5"/>
  <c r="AG46" i="5"/>
  <c r="AG47" i="5" s="1"/>
  <c r="AG48" i="5" s="1"/>
  <c r="AG49" i="5" s="1"/>
  <c r="AG50" i="5" s="1"/>
  <c r="AG51" i="5" s="1"/>
  <c r="AG52" i="5" s="1"/>
  <c r="AG53" i="5" s="1"/>
  <c r="AG54" i="5" s="1"/>
  <c r="AG55" i="5" s="1"/>
  <c r="AG56" i="5" s="1"/>
  <c r="AG57" i="5" s="1"/>
  <c r="AG58" i="5" s="1"/>
  <c r="AG59" i="5" s="1"/>
  <c r="AG60" i="5" s="1"/>
  <c r="AG61" i="5" s="1"/>
  <c r="AG62" i="5" s="1"/>
  <c r="AG63" i="5" s="1"/>
  <c r="AG64" i="5" s="1"/>
  <c r="AG65" i="5" s="1"/>
  <c r="AG66" i="5" s="1"/>
  <c r="AG67" i="5" s="1"/>
  <c r="AG68" i="5" s="1"/>
  <c r="AG69" i="5" s="1"/>
  <c r="AG70" i="5" s="1"/>
  <c r="AG71" i="5" s="1"/>
  <c r="AG72" i="5" s="1"/>
  <c r="AG73" i="5" s="1"/>
  <c r="AG74" i="5" s="1"/>
  <c r="AH45" i="5"/>
  <c r="J45" i="5" s="1"/>
  <c r="AD46" i="5"/>
  <c r="AD47" i="5" s="1"/>
  <c r="AD48" i="5" s="1"/>
  <c r="AD49" i="5" s="1"/>
  <c r="AD50" i="5" s="1"/>
  <c r="AD51" i="5" s="1"/>
  <c r="AD52" i="5" s="1"/>
  <c r="AD53" i="5" s="1"/>
  <c r="AD54" i="5" s="1"/>
  <c r="AD55" i="5" s="1"/>
  <c r="AD56" i="5" s="1"/>
  <c r="AD57" i="5" s="1"/>
  <c r="AD58" i="5" s="1"/>
  <c r="AD59" i="5" s="1"/>
  <c r="AD60" i="5" s="1"/>
  <c r="AD61" i="5" s="1"/>
  <c r="AD62" i="5" s="1"/>
  <c r="AD63" i="5" s="1"/>
  <c r="AD64" i="5" s="1"/>
  <c r="AD65" i="5" s="1"/>
  <c r="AD66" i="5" s="1"/>
  <c r="AD67" i="5" s="1"/>
  <c r="AD68" i="5" s="1"/>
  <c r="AD69" i="5" s="1"/>
  <c r="AD70" i="5" s="1"/>
  <c r="AD71" i="5" s="1"/>
  <c r="AD72" i="5" s="1"/>
  <c r="AD73" i="5" s="1"/>
  <c r="AD74" i="5" s="1"/>
  <c r="AM15" i="5"/>
  <c r="O15" i="5" s="1"/>
  <c r="AI16" i="5"/>
  <c r="K16" i="5" s="1"/>
  <c r="AE19" i="5"/>
  <c r="P463" i="16" l="1"/>
  <c r="V463" i="16"/>
  <c r="AJ34" i="16"/>
  <c r="N34" i="16" s="1"/>
  <c r="L34" i="16"/>
  <c r="AI35" i="16"/>
  <c r="AI442" i="16"/>
  <c r="AE443" i="16"/>
  <c r="AE444" i="16" s="1"/>
  <c r="AE445" i="16" s="1"/>
  <c r="AE446" i="16" s="1"/>
  <c r="AE447" i="16" s="1"/>
  <c r="AE448" i="16" s="1"/>
  <c r="AE449" i="16" s="1"/>
  <c r="AE450" i="16" s="1"/>
  <c r="AE451" i="16" s="1"/>
  <c r="AE452" i="16" s="1"/>
  <c r="AE453" i="16" s="1"/>
  <c r="AE454" i="16" s="1"/>
  <c r="AE455" i="16" s="1"/>
  <c r="AE456" i="16" s="1"/>
  <c r="AE457" i="16" s="1"/>
  <c r="AE458" i="16" s="1"/>
  <c r="AE459" i="16" s="1"/>
  <c r="AE460" i="16" s="1"/>
  <c r="AE461" i="16" s="1"/>
  <c r="AE462" i="16" s="1"/>
  <c r="AJ315" i="16"/>
  <c r="N315" i="16" s="1"/>
  <c r="L315" i="16"/>
  <c r="AJ281" i="16"/>
  <c r="N281" i="16" s="1"/>
  <c r="L281" i="16"/>
  <c r="AI366" i="16"/>
  <c r="L365" i="16"/>
  <c r="AJ365" i="16"/>
  <c r="N365" i="16" s="1"/>
  <c r="AD463" i="16"/>
  <c r="AE463" i="16"/>
  <c r="AF463" i="16"/>
  <c r="AF464" i="16" s="1"/>
  <c r="AF465" i="16" s="1"/>
  <c r="AF466" i="16" s="1"/>
  <c r="AF467" i="16" s="1"/>
  <c r="AF468" i="16" s="1"/>
  <c r="AF469" i="16" s="1"/>
  <c r="AG463" i="16"/>
  <c r="AG464" i="16" s="1"/>
  <c r="AG465" i="16" s="1"/>
  <c r="AG466" i="16" s="1"/>
  <c r="AG467" i="16" s="1"/>
  <c r="AG468" i="16" s="1"/>
  <c r="AG469" i="16" s="1"/>
  <c r="AC464" i="16"/>
  <c r="AC465" i="16" s="1"/>
  <c r="AC466" i="16" s="1"/>
  <c r="AC467" i="16" s="1"/>
  <c r="AC468" i="16" s="1"/>
  <c r="AC469" i="16" s="1"/>
  <c r="AJ421" i="16"/>
  <c r="N421" i="16" s="1"/>
  <c r="L421" i="16"/>
  <c r="AI422" i="16"/>
  <c r="L383" i="16"/>
  <c r="AI384" i="16"/>
  <c r="AJ383" i="16"/>
  <c r="N383" i="16" s="1"/>
  <c r="L347" i="16"/>
  <c r="AJ347" i="16"/>
  <c r="N347" i="16" s="1"/>
  <c r="AI348" i="16"/>
  <c r="AD443" i="16"/>
  <c r="AD444" i="16" s="1"/>
  <c r="AD445" i="16" s="1"/>
  <c r="AD446" i="16" s="1"/>
  <c r="AD447" i="16" s="1"/>
  <c r="AD448" i="16" s="1"/>
  <c r="AD449" i="16" s="1"/>
  <c r="AD450" i="16" s="1"/>
  <c r="AD451" i="16" s="1"/>
  <c r="AD452" i="16" s="1"/>
  <c r="AD453" i="16" s="1"/>
  <c r="AD454" i="16" s="1"/>
  <c r="AD455" i="16" s="1"/>
  <c r="AD456" i="16" s="1"/>
  <c r="AD457" i="16" s="1"/>
  <c r="AD458" i="16" s="1"/>
  <c r="AD459" i="16" s="1"/>
  <c r="AD460" i="16" s="1"/>
  <c r="AD461" i="16" s="1"/>
  <c r="AD462" i="16" s="1"/>
  <c r="AH442" i="16"/>
  <c r="J442" i="16" s="1"/>
  <c r="L331" i="16"/>
  <c r="AJ331" i="16"/>
  <c r="N331" i="16" s="1"/>
  <c r="AI332" i="16"/>
  <c r="L401" i="16"/>
  <c r="AJ401" i="16"/>
  <c r="N401" i="16" s="1"/>
  <c r="AI402" i="16"/>
  <c r="AJ455" i="16"/>
  <c r="N455" i="16" s="1"/>
  <c r="AI456" i="16"/>
  <c r="L455" i="16"/>
  <c r="AJ306" i="16"/>
  <c r="N306" i="16" s="1"/>
  <c r="AI307" i="16"/>
  <c r="L306" i="16"/>
  <c r="AJ274" i="16"/>
  <c r="N274" i="16" s="1"/>
  <c r="L274" i="16"/>
  <c r="L373" i="16"/>
  <c r="AJ373" i="16"/>
  <c r="N373" i="16" s="1"/>
  <c r="AI374" i="16"/>
  <c r="L355" i="16"/>
  <c r="AI356" i="16"/>
  <c r="AJ355" i="16"/>
  <c r="N355" i="16" s="1"/>
  <c r="L335" i="16"/>
  <c r="AJ335" i="16"/>
  <c r="N335" i="16" s="1"/>
  <c r="AI336" i="16"/>
  <c r="AJ287" i="16"/>
  <c r="N287" i="16" s="1"/>
  <c r="AI288" i="16"/>
  <c r="L287" i="16"/>
  <c r="L320" i="16"/>
  <c r="AI321" i="16"/>
  <c r="AJ320" i="16"/>
  <c r="N320" i="16" s="1"/>
  <c r="AJ256" i="16"/>
  <c r="N256" i="16" s="1"/>
  <c r="L256" i="16"/>
  <c r="AI257" i="16"/>
  <c r="AJ476" i="16"/>
  <c r="L476" i="16" s="1"/>
  <c r="K476" i="16"/>
  <c r="AI477" i="16"/>
  <c r="AJ394" i="16"/>
  <c r="N394" i="16" s="1"/>
  <c r="L394" i="16"/>
  <c r="AI395" i="16"/>
  <c r="AI415" i="16"/>
  <c r="AJ414" i="16"/>
  <c r="N414" i="16" s="1"/>
  <c r="L414" i="16"/>
  <c r="AI435" i="16"/>
  <c r="L434" i="16"/>
  <c r="AJ434" i="16"/>
  <c r="N434" i="16" s="1"/>
  <c r="AI487" i="16"/>
  <c r="AJ486" i="16"/>
  <c r="AK16" i="5"/>
  <c r="Y105" i="5"/>
  <c r="S105" i="5"/>
  <c r="P105" i="5"/>
  <c r="B165" i="5"/>
  <c r="F135" i="5"/>
  <c r="AC135" i="5"/>
  <c r="AG135" i="5" s="1"/>
  <c r="AN16" i="5"/>
  <c r="AD106" i="5"/>
  <c r="AD107" i="5" s="1"/>
  <c r="AD108" i="5" s="1"/>
  <c r="AD109" i="5" s="1"/>
  <c r="AD110" i="5" s="1"/>
  <c r="AD111" i="5" s="1"/>
  <c r="AD112" i="5" s="1"/>
  <c r="AD113" i="5" s="1"/>
  <c r="AD114" i="5" s="1"/>
  <c r="AD115" i="5" s="1"/>
  <c r="AD116" i="5" s="1"/>
  <c r="AD117" i="5" s="1"/>
  <c r="AD118" i="5" s="1"/>
  <c r="AD119" i="5" s="1"/>
  <c r="AD120" i="5" s="1"/>
  <c r="AD121" i="5" s="1"/>
  <c r="AD122" i="5" s="1"/>
  <c r="AD123" i="5" s="1"/>
  <c r="AD124" i="5" s="1"/>
  <c r="AD125" i="5" s="1"/>
  <c r="AD126" i="5" s="1"/>
  <c r="AD127" i="5" s="1"/>
  <c r="AD128" i="5" s="1"/>
  <c r="AD129" i="5" s="1"/>
  <c r="AD130" i="5" s="1"/>
  <c r="AD131" i="5" s="1"/>
  <c r="AD132" i="5" s="1"/>
  <c r="AD133" i="5" s="1"/>
  <c r="AD134" i="5" s="1"/>
  <c r="AH105" i="5"/>
  <c r="J105" i="5" s="1"/>
  <c r="AF106" i="5"/>
  <c r="AF107" i="5" s="1"/>
  <c r="AF108" i="5" s="1"/>
  <c r="AF109" i="5" s="1"/>
  <c r="AF110" i="5" s="1"/>
  <c r="AF111" i="5" s="1"/>
  <c r="AF112" i="5" s="1"/>
  <c r="AF113" i="5" s="1"/>
  <c r="AF114" i="5" s="1"/>
  <c r="AF115" i="5" s="1"/>
  <c r="AF116" i="5" s="1"/>
  <c r="AF117" i="5" s="1"/>
  <c r="AF118" i="5" s="1"/>
  <c r="AF119" i="5" s="1"/>
  <c r="AF120" i="5" s="1"/>
  <c r="AF121" i="5" s="1"/>
  <c r="AF122" i="5" s="1"/>
  <c r="AF123" i="5" s="1"/>
  <c r="AF124" i="5" s="1"/>
  <c r="AF125" i="5" s="1"/>
  <c r="AF126" i="5" s="1"/>
  <c r="AF127" i="5" s="1"/>
  <c r="AF128" i="5" s="1"/>
  <c r="AF129" i="5" s="1"/>
  <c r="AF130" i="5" s="1"/>
  <c r="AF131" i="5" s="1"/>
  <c r="AF132" i="5" s="1"/>
  <c r="AF133" i="5" s="1"/>
  <c r="AF134" i="5" s="1"/>
  <c r="AK105" i="5"/>
  <c r="AG106" i="5"/>
  <c r="AG107" i="5" s="1"/>
  <c r="AG108" i="5" s="1"/>
  <c r="AG109" i="5" s="1"/>
  <c r="AG110" i="5" s="1"/>
  <c r="AG111" i="5" s="1"/>
  <c r="AG112" i="5" s="1"/>
  <c r="AG113" i="5" s="1"/>
  <c r="AG114" i="5" s="1"/>
  <c r="AG115" i="5" s="1"/>
  <c r="AG116" i="5" s="1"/>
  <c r="AG117" i="5" s="1"/>
  <c r="AG118" i="5" s="1"/>
  <c r="AG119" i="5" s="1"/>
  <c r="AG120" i="5" s="1"/>
  <c r="AG121" i="5" s="1"/>
  <c r="AG122" i="5" s="1"/>
  <c r="AG123" i="5" s="1"/>
  <c r="AG124" i="5" s="1"/>
  <c r="AG125" i="5" s="1"/>
  <c r="AG126" i="5" s="1"/>
  <c r="AG127" i="5" s="1"/>
  <c r="AG128" i="5" s="1"/>
  <c r="AG129" i="5" s="1"/>
  <c r="AG130" i="5" s="1"/>
  <c r="AG131" i="5" s="1"/>
  <c r="AG132" i="5" s="1"/>
  <c r="AG133" i="5" s="1"/>
  <c r="AG134" i="5" s="1"/>
  <c r="AI105" i="5"/>
  <c r="AE106" i="5"/>
  <c r="AE107" i="5" s="1"/>
  <c r="AE108" i="5" s="1"/>
  <c r="AE109" i="5" s="1"/>
  <c r="AE110" i="5" s="1"/>
  <c r="AE111" i="5" s="1"/>
  <c r="AE112" i="5" s="1"/>
  <c r="AE113" i="5" s="1"/>
  <c r="AE114" i="5" s="1"/>
  <c r="AE115" i="5" s="1"/>
  <c r="AE116" i="5" s="1"/>
  <c r="AE117" i="5" s="1"/>
  <c r="AE118" i="5" s="1"/>
  <c r="AE119" i="5" s="1"/>
  <c r="AE120" i="5" s="1"/>
  <c r="AE121" i="5" s="1"/>
  <c r="AE122" i="5" s="1"/>
  <c r="AE123" i="5" s="1"/>
  <c r="AE124" i="5" s="1"/>
  <c r="AE125" i="5" s="1"/>
  <c r="AE126" i="5" s="1"/>
  <c r="AE127" i="5" s="1"/>
  <c r="AE128" i="5" s="1"/>
  <c r="AE129" i="5" s="1"/>
  <c r="AE130" i="5" s="1"/>
  <c r="AE131" i="5" s="1"/>
  <c r="AE132" i="5" s="1"/>
  <c r="AE133" i="5" s="1"/>
  <c r="AE134" i="5" s="1"/>
  <c r="AD76" i="5"/>
  <c r="AD77" i="5" s="1"/>
  <c r="AD78" i="5" s="1"/>
  <c r="AD79" i="5" s="1"/>
  <c r="AD80" i="5" s="1"/>
  <c r="AD81" i="5" s="1"/>
  <c r="AD82" i="5" s="1"/>
  <c r="AD83" i="5" s="1"/>
  <c r="AD84" i="5" s="1"/>
  <c r="AD85" i="5" s="1"/>
  <c r="AD86" i="5" s="1"/>
  <c r="AD87" i="5" s="1"/>
  <c r="AD88" i="5" s="1"/>
  <c r="AD89" i="5" s="1"/>
  <c r="AD90" i="5" s="1"/>
  <c r="AD91" i="5" s="1"/>
  <c r="AD92" i="5" s="1"/>
  <c r="AD93" i="5" s="1"/>
  <c r="AD94" i="5" s="1"/>
  <c r="AD95" i="5" s="1"/>
  <c r="AD96" i="5" s="1"/>
  <c r="AD97" i="5" s="1"/>
  <c r="AD98" i="5" s="1"/>
  <c r="AD99" i="5" s="1"/>
  <c r="AD100" i="5" s="1"/>
  <c r="AD101" i="5" s="1"/>
  <c r="AD102" i="5" s="1"/>
  <c r="AD103" i="5" s="1"/>
  <c r="AD104" i="5" s="1"/>
  <c r="AH75" i="5"/>
  <c r="J75" i="5" s="1"/>
  <c r="AG76" i="5"/>
  <c r="AG77" i="5" s="1"/>
  <c r="AG78" i="5" s="1"/>
  <c r="AG79" i="5" s="1"/>
  <c r="AG80" i="5" s="1"/>
  <c r="AG81" i="5" s="1"/>
  <c r="AG82" i="5" s="1"/>
  <c r="AG83" i="5" s="1"/>
  <c r="AG84" i="5" s="1"/>
  <c r="AG85" i="5" s="1"/>
  <c r="AG86" i="5" s="1"/>
  <c r="AG87" i="5" s="1"/>
  <c r="AG88" i="5" s="1"/>
  <c r="AG89" i="5" s="1"/>
  <c r="AG90" i="5" s="1"/>
  <c r="AG91" i="5" s="1"/>
  <c r="AG92" i="5" s="1"/>
  <c r="AG93" i="5" s="1"/>
  <c r="AG94" i="5" s="1"/>
  <c r="AG95" i="5" s="1"/>
  <c r="AG96" i="5" s="1"/>
  <c r="AG97" i="5" s="1"/>
  <c r="AG98" i="5" s="1"/>
  <c r="AG99" i="5" s="1"/>
  <c r="AG100" i="5" s="1"/>
  <c r="AG101" i="5" s="1"/>
  <c r="AG102" i="5" s="1"/>
  <c r="AG103" i="5" s="1"/>
  <c r="AG104" i="5" s="1"/>
  <c r="AO45" i="5"/>
  <c r="AE76" i="5"/>
  <c r="AE77" i="5" s="1"/>
  <c r="AE78" i="5" s="1"/>
  <c r="AE79" i="5" s="1"/>
  <c r="AE80" i="5" s="1"/>
  <c r="AE81" i="5" s="1"/>
  <c r="AE82" i="5" s="1"/>
  <c r="AE83" i="5" s="1"/>
  <c r="AE84" i="5" s="1"/>
  <c r="AE85" i="5" s="1"/>
  <c r="AE86" i="5" s="1"/>
  <c r="AE87" i="5" s="1"/>
  <c r="AE88" i="5" s="1"/>
  <c r="AE89" i="5" s="1"/>
  <c r="AE90" i="5" s="1"/>
  <c r="AE91" i="5" s="1"/>
  <c r="AE92" i="5" s="1"/>
  <c r="AE93" i="5" s="1"/>
  <c r="AE94" i="5" s="1"/>
  <c r="AE95" i="5" s="1"/>
  <c r="AE96" i="5" s="1"/>
  <c r="AE97" i="5" s="1"/>
  <c r="AE98" i="5" s="1"/>
  <c r="AE99" i="5" s="1"/>
  <c r="AE100" i="5" s="1"/>
  <c r="AE101" i="5" s="1"/>
  <c r="AE102" i="5" s="1"/>
  <c r="AE103" i="5" s="1"/>
  <c r="AE104" i="5" s="1"/>
  <c r="AI75" i="5"/>
  <c r="AL45" i="5"/>
  <c r="M45" i="5"/>
  <c r="AF76" i="5"/>
  <c r="AF77" i="5" s="1"/>
  <c r="AF78" i="5" s="1"/>
  <c r="AF79" i="5" s="1"/>
  <c r="AF80" i="5" s="1"/>
  <c r="AF81" i="5" s="1"/>
  <c r="AF82" i="5" s="1"/>
  <c r="AF83" i="5" s="1"/>
  <c r="AF84" i="5" s="1"/>
  <c r="AF85" i="5" s="1"/>
  <c r="AF86" i="5" s="1"/>
  <c r="AF87" i="5" s="1"/>
  <c r="AF88" i="5" s="1"/>
  <c r="AF89" i="5" s="1"/>
  <c r="AF90" i="5" s="1"/>
  <c r="AF91" i="5" s="1"/>
  <c r="AF92" i="5" s="1"/>
  <c r="AF93" i="5" s="1"/>
  <c r="AF94" i="5" s="1"/>
  <c r="AF95" i="5" s="1"/>
  <c r="AF96" i="5" s="1"/>
  <c r="AF97" i="5" s="1"/>
  <c r="AF98" i="5" s="1"/>
  <c r="AF99" i="5" s="1"/>
  <c r="AF100" i="5" s="1"/>
  <c r="AF101" i="5" s="1"/>
  <c r="AF102" i="5" s="1"/>
  <c r="AF103" i="5" s="1"/>
  <c r="AF104" i="5" s="1"/>
  <c r="AK75" i="5"/>
  <c r="K45" i="5"/>
  <c r="AJ45" i="5"/>
  <c r="AE20" i="5"/>
  <c r="AJ16" i="5"/>
  <c r="AJ422" i="16" l="1"/>
  <c r="N422" i="16" s="1"/>
  <c r="L422" i="16"/>
  <c r="AI423" i="16"/>
  <c r="AI443" i="16"/>
  <c r="AJ442" i="16"/>
  <c r="N442" i="16" s="1"/>
  <c r="L442" i="16"/>
  <c r="AI403" i="16"/>
  <c r="AJ402" i="16"/>
  <c r="N402" i="16" s="1"/>
  <c r="L402" i="16"/>
  <c r="AJ348" i="16"/>
  <c r="N348" i="16" s="1"/>
  <c r="AI349" i="16"/>
  <c r="L348" i="16"/>
  <c r="AI385" i="16"/>
  <c r="AJ384" i="16"/>
  <c r="N384" i="16" s="1"/>
  <c r="L384" i="16"/>
  <c r="AE464" i="16"/>
  <c r="AE465" i="16" s="1"/>
  <c r="AE466" i="16" s="1"/>
  <c r="AE467" i="16" s="1"/>
  <c r="AE468" i="16" s="1"/>
  <c r="AE469" i="16" s="1"/>
  <c r="AI463" i="16"/>
  <c r="AI367" i="16"/>
  <c r="L366" i="16"/>
  <c r="AJ366" i="16"/>
  <c r="N366" i="16" s="1"/>
  <c r="AD464" i="16"/>
  <c r="AD465" i="16" s="1"/>
  <c r="AD466" i="16" s="1"/>
  <c r="AD467" i="16" s="1"/>
  <c r="AD468" i="16" s="1"/>
  <c r="AD469" i="16" s="1"/>
  <c r="AH463" i="16"/>
  <c r="J463" i="16" s="1"/>
  <c r="L332" i="16"/>
  <c r="AJ332" i="16"/>
  <c r="N332" i="16" s="1"/>
  <c r="AI36" i="16"/>
  <c r="AJ35" i="16"/>
  <c r="N35" i="16" s="1"/>
  <c r="L35" i="16"/>
  <c r="AJ456" i="16"/>
  <c r="N456" i="16" s="1"/>
  <c r="AI457" i="16"/>
  <c r="L456" i="16"/>
  <c r="L307" i="16"/>
  <c r="AJ307" i="16"/>
  <c r="N307" i="16" s="1"/>
  <c r="AI308" i="16"/>
  <c r="L374" i="16"/>
  <c r="AJ374" i="16"/>
  <c r="N374" i="16" s="1"/>
  <c r="AI375" i="16"/>
  <c r="AI289" i="16"/>
  <c r="L288" i="16"/>
  <c r="AJ288" i="16"/>
  <c r="N288" i="16" s="1"/>
  <c r="AJ336" i="16"/>
  <c r="N336" i="16" s="1"/>
  <c r="L336" i="16"/>
  <c r="AI337" i="16"/>
  <c r="L356" i="16"/>
  <c r="AI357" i="16"/>
  <c r="AJ356" i="16"/>
  <c r="N356" i="16" s="1"/>
  <c r="AI322" i="16"/>
  <c r="L321" i="16"/>
  <c r="AJ321" i="16"/>
  <c r="N321" i="16" s="1"/>
  <c r="AJ257" i="16"/>
  <c r="N257" i="16" s="1"/>
  <c r="L257" i="16"/>
  <c r="AJ487" i="16"/>
  <c r="AI488" i="16"/>
  <c r="AI416" i="16"/>
  <c r="L415" i="16"/>
  <c r="AJ415" i="16"/>
  <c r="N415" i="16" s="1"/>
  <c r="AI396" i="16"/>
  <c r="AJ395" i="16"/>
  <c r="N395" i="16" s="1"/>
  <c r="L395" i="16"/>
  <c r="AI478" i="16"/>
  <c r="K477" i="16"/>
  <c r="AJ477" i="16"/>
  <c r="L477" i="16" s="1"/>
  <c r="AJ435" i="16"/>
  <c r="N435" i="16" s="1"/>
  <c r="L435" i="16"/>
  <c r="AI436" i="16"/>
  <c r="P135" i="5"/>
  <c r="V135" i="5"/>
  <c r="S135" i="5"/>
  <c r="Y135" i="5"/>
  <c r="AN135" i="5"/>
  <c r="AF135" i="5"/>
  <c r="AD135" i="5"/>
  <c r="AC136" i="5"/>
  <c r="AC137" i="5" s="1"/>
  <c r="AC138" i="5" s="1"/>
  <c r="AC139" i="5" s="1"/>
  <c r="AC140" i="5" s="1"/>
  <c r="AC141" i="5" s="1"/>
  <c r="AC142" i="5" s="1"/>
  <c r="AC143" i="5" s="1"/>
  <c r="AC144" i="5" s="1"/>
  <c r="AC145" i="5" s="1"/>
  <c r="AC146" i="5" s="1"/>
  <c r="AC147" i="5" s="1"/>
  <c r="AC148" i="5" s="1"/>
  <c r="AC149" i="5" s="1"/>
  <c r="AC150" i="5" s="1"/>
  <c r="AC151" i="5" s="1"/>
  <c r="AC152" i="5" s="1"/>
  <c r="AC153" i="5" s="1"/>
  <c r="AC154" i="5" s="1"/>
  <c r="AC155" i="5" s="1"/>
  <c r="AC156" i="5" s="1"/>
  <c r="AC157" i="5" s="1"/>
  <c r="AC158" i="5" s="1"/>
  <c r="AC159" i="5" s="1"/>
  <c r="AC160" i="5" s="1"/>
  <c r="AC161" i="5" s="1"/>
  <c r="AC162" i="5" s="1"/>
  <c r="AC163" i="5" s="1"/>
  <c r="AC164" i="5" s="1"/>
  <c r="AE135" i="5"/>
  <c r="B195" i="5"/>
  <c r="F165" i="5"/>
  <c r="AC165" i="5"/>
  <c r="AG165" i="5" s="1"/>
  <c r="AO16" i="5"/>
  <c r="AL105" i="5"/>
  <c r="N105" i="5" s="1"/>
  <c r="M105" i="5"/>
  <c r="AJ105" i="5"/>
  <c r="L105" i="5" s="1"/>
  <c r="K105" i="5"/>
  <c r="AO105" i="5"/>
  <c r="L45" i="5"/>
  <c r="AI46" i="5"/>
  <c r="AO75" i="5"/>
  <c r="N45" i="5"/>
  <c r="AM45" i="5"/>
  <c r="AK46" i="5" s="1"/>
  <c r="AL75" i="5"/>
  <c r="N75" i="5" s="1"/>
  <c r="M75" i="5"/>
  <c r="K75" i="5"/>
  <c r="AJ75" i="5"/>
  <c r="L75" i="5" s="1"/>
  <c r="AP45" i="5"/>
  <c r="AI17" i="5"/>
  <c r="K17" i="5" s="1"/>
  <c r="L16" i="5"/>
  <c r="AE21" i="5"/>
  <c r="AI444" i="16" l="1"/>
  <c r="AJ443" i="16"/>
  <c r="N443" i="16" s="1"/>
  <c r="L443" i="16"/>
  <c r="AJ349" i="16"/>
  <c r="N349" i="16" s="1"/>
  <c r="L349" i="16"/>
  <c r="L403" i="16"/>
  <c r="AI404" i="16"/>
  <c r="AJ403" i="16"/>
  <c r="N403" i="16" s="1"/>
  <c r="AJ423" i="16"/>
  <c r="N423" i="16" s="1"/>
  <c r="L423" i="16"/>
  <c r="AI424" i="16"/>
  <c r="AI368" i="16"/>
  <c r="L367" i="16"/>
  <c r="AJ367" i="16"/>
  <c r="N367" i="16" s="1"/>
  <c r="L36" i="16"/>
  <c r="AI37" i="16"/>
  <c r="AJ36" i="16"/>
  <c r="N36" i="16" s="1"/>
  <c r="AJ463" i="16"/>
  <c r="N463" i="16" s="1"/>
  <c r="AI464" i="16"/>
  <c r="L463" i="16"/>
  <c r="AI386" i="16"/>
  <c r="AJ385" i="16"/>
  <c r="N385" i="16" s="1"/>
  <c r="L385" i="16"/>
  <c r="AJ457" i="16"/>
  <c r="N457" i="16" s="1"/>
  <c r="L457" i="16"/>
  <c r="AI458" i="16"/>
  <c r="L308" i="16"/>
  <c r="AJ308" i="16"/>
  <c r="N308" i="16" s="1"/>
  <c r="AI376" i="16"/>
  <c r="AJ375" i="16"/>
  <c r="N375" i="16" s="1"/>
  <c r="L375" i="16"/>
  <c r="AI290" i="16"/>
  <c r="L289" i="16"/>
  <c r="AJ289" i="16"/>
  <c r="N289" i="16" s="1"/>
  <c r="L357" i="16"/>
  <c r="AJ357" i="16"/>
  <c r="N357" i="16" s="1"/>
  <c r="AI358" i="16"/>
  <c r="AJ337" i="16"/>
  <c r="N337" i="16" s="1"/>
  <c r="L337" i="16"/>
  <c r="AI338" i="16"/>
  <c r="AJ322" i="16"/>
  <c r="N322" i="16" s="1"/>
  <c r="L322" i="16"/>
  <c r="AI323" i="16"/>
  <c r="AJ488" i="16"/>
  <c r="AI489" i="16"/>
  <c r="AI437" i="16"/>
  <c r="AJ436" i="16"/>
  <c r="N436" i="16" s="1"/>
  <c r="L436" i="16"/>
  <c r="AJ396" i="16"/>
  <c r="N396" i="16" s="1"/>
  <c r="L396" i="16"/>
  <c r="AI397" i="16"/>
  <c r="AJ478" i="16"/>
  <c r="L478" i="16" s="1"/>
  <c r="K478" i="16"/>
  <c r="AI479" i="16"/>
  <c r="L486" i="16"/>
  <c r="O486" i="16"/>
  <c r="AI417" i="16"/>
  <c r="AJ416" i="16"/>
  <c r="N416" i="16" s="1"/>
  <c r="L416" i="16"/>
  <c r="M16" i="5"/>
  <c r="AL16" i="5"/>
  <c r="AE165" i="5"/>
  <c r="AF165" i="5"/>
  <c r="AN165" i="5"/>
  <c r="AC166" i="5"/>
  <c r="AC167" i="5" s="1"/>
  <c r="AC168" i="5" s="1"/>
  <c r="AC169" i="5" s="1"/>
  <c r="AC170" i="5" s="1"/>
  <c r="AC171" i="5" s="1"/>
  <c r="AC172" i="5" s="1"/>
  <c r="AC173" i="5" s="1"/>
  <c r="AC174" i="5" s="1"/>
  <c r="AC175" i="5" s="1"/>
  <c r="AC176" i="5" s="1"/>
  <c r="AC177" i="5" s="1"/>
  <c r="AC178" i="5" s="1"/>
  <c r="AC179" i="5" s="1"/>
  <c r="AC180" i="5" s="1"/>
  <c r="AC181" i="5" s="1"/>
  <c r="AC182" i="5" s="1"/>
  <c r="AC183" i="5" s="1"/>
  <c r="AC184" i="5" s="1"/>
  <c r="AC185" i="5" s="1"/>
  <c r="AC186" i="5" s="1"/>
  <c r="AC187" i="5" s="1"/>
  <c r="AC188" i="5" s="1"/>
  <c r="AC189" i="5" s="1"/>
  <c r="AC190" i="5" s="1"/>
  <c r="AC191" i="5" s="1"/>
  <c r="AC192" i="5" s="1"/>
  <c r="AC193" i="5" s="1"/>
  <c r="AC194" i="5" s="1"/>
  <c r="AD165" i="5"/>
  <c r="P165" i="5"/>
  <c r="V165" i="5"/>
  <c r="Y165" i="5"/>
  <c r="S165" i="5"/>
  <c r="AD136" i="5"/>
  <c r="AD137" i="5" s="1"/>
  <c r="AD138" i="5" s="1"/>
  <c r="AD139" i="5" s="1"/>
  <c r="AD140" i="5" s="1"/>
  <c r="AD141" i="5" s="1"/>
  <c r="AD142" i="5" s="1"/>
  <c r="AD143" i="5" s="1"/>
  <c r="AD144" i="5" s="1"/>
  <c r="AD145" i="5" s="1"/>
  <c r="AD146" i="5" s="1"/>
  <c r="AD147" i="5" s="1"/>
  <c r="AD148" i="5" s="1"/>
  <c r="AD149" i="5" s="1"/>
  <c r="AD150" i="5" s="1"/>
  <c r="AD151" i="5" s="1"/>
  <c r="AD152" i="5" s="1"/>
  <c r="AD153" i="5" s="1"/>
  <c r="AD154" i="5" s="1"/>
  <c r="AD155" i="5" s="1"/>
  <c r="AD156" i="5" s="1"/>
  <c r="AD157" i="5" s="1"/>
  <c r="AD158" i="5" s="1"/>
  <c r="AD159" i="5" s="1"/>
  <c r="AD160" i="5" s="1"/>
  <c r="AD161" i="5" s="1"/>
  <c r="AD162" i="5" s="1"/>
  <c r="AD163" i="5" s="1"/>
  <c r="AD164" i="5" s="1"/>
  <c r="AH135" i="5"/>
  <c r="J135" i="5" s="1"/>
  <c r="F195" i="5"/>
  <c r="AC195" i="5"/>
  <c r="AG195" i="5" s="1"/>
  <c r="B225" i="5"/>
  <c r="AK135" i="5"/>
  <c r="AF136" i="5"/>
  <c r="AF137" i="5" s="1"/>
  <c r="AF138" i="5" s="1"/>
  <c r="AF139" i="5" s="1"/>
  <c r="AF140" i="5" s="1"/>
  <c r="AF141" i="5" s="1"/>
  <c r="AF142" i="5" s="1"/>
  <c r="AF143" i="5" s="1"/>
  <c r="AF144" i="5" s="1"/>
  <c r="AF145" i="5" s="1"/>
  <c r="AF146" i="5" s="1"/>
  <c r="AF147" i="5" s="1"/>
  <c r="AF148" i="5" s="1"/>
  <c r="AF149" i="5" s="1"/>
  <c r="AF150" i="5" s="1"/>
  <c r="AF151" i="5" s="1"/>
  <c r="AF152" i="5" s="1"/>
  <c r="AF153" i="5" s="1"/>
  <c r="AF154" i="5" s="1"/>
  <c r="AF155" i="5" s="1"/>
  <c r="AF156" i="5" s="1"/>
  <c r="AF157" i="5" s="1"/>
  <c r="AF158" i="5" s="1"/>
  <c r="AF159" i="5" s="1"/>
  <c r="AF160" i="5" s="1"/>
  <c r="AF161" i="5" s="1"/>
  <c r="AF162" i="5" s="1"/>
  <c r="AF163" i="5" s="1"/>
  <c r="AF164" i="5" s="1"/>
  <c r="AE136" i="5"/>
  <c r="AE137" i="5" s="1"/>
  <c r="AE138" i="5" s="1"/>
  <c r="AE139" i="5" s="1"/>
  <c r="AE140" i="5" s="1"/>
  <c r="AE141" i="5" s="1"/>
  <c r="AE142" i="5" s="1"/>
  <c r="AE143" i="5" s="1"/>
  <c r="AE144" i="5" s="1"/>
  <c r="AE145" i="5" s="1"/>
  <c r="AE146" i="5" s="1"/>
  <c r="AE147" i="5" s="1"/>
  <c r="AE148" i="5" s="1"/>
  <c r="AE149" i="5" s="1"/>
  <c r="AE150" i="5" s="1"/>
  <c r="AE151" i="5" s="1"/>
  <c r="AE152" i="5" s="1"/>
  <c r="AE153" i="5" s="1"/>
  <c r="AE154" i="5" s="1"/>
  <c r="AE155" i="5" s="1"/>
  <c r="AE156" i="5" s="1"/>
  <c r="AE157" i="5" s="1"/>
  <c r="AE158" i="5" s="1"/>
  <c r="AE159" i="5" s="1"/>
  <c r="AE160" i="5" s="1"/>
  <c r="AE161" i="5" s="1"/>
  <c r="AE162" i="5" s="1"/>
  <c r="AE163" i="5" s="1"/>
  <c r="AE164" i="5" s="1"/>
  <c r="AI135" i="5"/>
  <c r="AG136" i="5"/>
  <c r="AG137" i="5" s="1"/>
  <c r="AG138" i="5" s="1"/>
  <c r="AG139" i="5" s="1"/>
  <c r="AG140" i="5" s="1"/>
  <c r="AG141" i="5" s="1"/>
  <c r="AG142" i="5" s="1"/>
  <c r="AG143" i="5" s="1"/>
  <c r="AG144" i="5" s="1"/>
  <c r="AG145" i="5" s="1"/>
  <c r="AG146" i="5" s="1"/>
  <c r="AG147" i="5" s="1"/>
  <c r="AG148" i="5" s="1"/>
  <c r="AG149" i="5" s="1"/>
  <c r="AG150" i="5" s="1"/>
  <c r="AG151" i="5" s="1"/>
  <c r="AG152" i="5" s="1"/>
  <c r="AG153" i="5" s="1"/>
  <c r="AG154" i="5" s="1"/>
  <c r="AG155" i="5" s="1"/>
  <c r="AG156" i="5" s="1"/>
  <c r="AG157" i="5" s="1"/>
  <c r="AG158" i="5" s="1"/>
  <c r="AG159" i="5" s="1"/>
  <c r="AG160" i="5" s="1"/>
  <c r="AG161" i="5" s="1"/>
  <c r="AG162" i="5" s="1"/>
  <c r="AG163" i="5" s="1"/>
  <c r="AG164" i="5" s="1"/>
  <c r="AP16" i="5"/>
  <c r="AQ16" i="5"/>
  <c r="AQ45" i="5"/>
  <c r="AM105" i="5"/>
  <c r="AI106" i="5"/>
  <c r="K106" i="5" s="1"/>
  <c r="AP105" i="5"/>
  <c r="AM75" i="5"/>
  <c r="O75" i="5" s="1"/>
  <c r="O45" i="5"/>
  <c r="AI76" i="5"/>
  <c r="K46" i="5"/>
  <c r="AJ46" i="5"/>
  <c r="L46" i="5" s="1"/>
  <c r="AP75" i="5"/>
  <c r="AJ17" i="5"/>
  <c r="AE22" i="5"/>
  <c r="AJ37" i="16" l="1"/>
  <c r="N37" i="16" s="1"/>
  <c r="L37" i="16"/>
  <c r="AI38" i="16"/>
  <c r="L368" i="16"/>
  <c r="AJ368" i="16"/>
  <c r="N368" i="16" s="1"/>
  <c r="AJ464" i="16"/>
  <c r="N464" i="16" s="1"/>
  <c r="L464" i="16"/>
  <c r="AI465" i="16"/>
  <c r="AJ424" i="16"/>
  <c r="N424" i="16" s="1"/>
  <c r="L424" i="16"/>
  <c r="AI425" i="16"/>
  <c r="AJ404" i="16"/>
  <c r="N404" i="16" s="1"/>
  <c r="L404" i="16"/>
  <c r="AI405" i="16"/>
  <c r="AJ386" i="16"/>
  <c r="N386" i="16" s="1"/>
  <c r="L386" i="16"/>
  <c r="AI387" i="16"/>
  <c r="L444" i="16"/>
  <c r="AJ444" i="16"/>
  <c r="N444" i="16" s="1"/>
  <c r="AI445" i="16"/>
  <c r="AJ458" i="16"/>
  <c r="N458" i="16" s="1"/>
  <c r="L458" i="16"/>
  <c r="AI459" i="16"/>
  <c r="AI377" i="16"/>
  <c r="AJ376" i="16"/>
  <c r="N376" i="16" s="1"/>
  <c r="L376" i="16"/>
  <c r="AJ358" i="16"/>
  <c r="N358" i="16" s="1"/>
  <c r="L358" i="16"/>
  <c r="AI359" i="16"/>
  <c r="L338" i="16"/>
  <c r="AJ338" i="16"/>
  <c r="N338" i="16" s="1"/>
  <c r="AI339" i="16"/>
  <c r="AI291" i="16"/>
  <c r="AJ290" i="16"/>
  <c r="N290" i="16" s="1"/>
  <c r="L290" i="16"/>
  <c r="L323" i="16"/>
  <c r="AJ323" i="16"/>
  <c r="N323" i="16" s="1"/>
  <c r="AI324" i="16"/>
  <c r="AJ417" i="16"/>
  <c r="N417" i="16" s="1"/>
  <c r="AI418" i="16"/>
  <c r="L417" i="16"/>
  <c r="M486" i="16"/>
  <c r="N486" i="16"/>
  <c r="AJ437" i="16"/>
  <c r="N437" i="16" s="1"/>
  <c r="L437" i="16"/>
  <c r="AI438" i="16"/>
  <c r="AI480" i="16"/>
  <c r="AJ479" i="16"/>
  <c r="L479" i="16" s="1"/>
  <c r="K479" i="16"/>
  <c r="L487" i="16"/>
  <c r="O487" i="16"/>
  <c r="AI398" i="16"/>
  <c r="L397" i="16"/>
  <c r="AJ397" i="16"/>
  <c r="N397" i="16" s="1"/>
  <c r="AI490" i="16"/>
  <c r="AJ489" i="16"/>
  <c r="O105" i="5"/>
  <c r="AK106" i="5"/>
  <c r="AK76" i="5"/>
  <c r="AL76" i="5" s="1"/>
  <c r="AL46" i="5"/>
  <c r="AL135" i="5"/>
  <c r="N135" i="5" s="1"/>
  <c r="M135" i="5"/>
  <c r="AG166" i="5"/>
  <c r="AG167" i="5" s="1"/>
  <c r="AG168" i="5" s="1"/>
  <c r="AG169" i="5" s="1"/>
  <c r="AG170" i="5" s="1"/>
  <c r="AG171" i="5" s="1"/>
  <c r="AG172" i="5" s="1"/>
  <c r="AG173" i="5" s="1"/>
  <c r="AG174" i="5" s="1"/>
  <c r="AG175" i="5" s="1"/>
  <c r="AG176" i="5" s="1"/>
  <c r="AG177" i="5" s="1"/>
  <c r="AG178" i="5" s="1"/>
  <c r="AG179" i="5" s="1"/>
  <c r="AG180" i="5" s="1"/>
  <c r="AG181" i="5" s="1"/>
  <c r="AG182" i="5" s="1"/>
  <c r="AG183" i="5" s="1"/>
  <c r="AG184" i="5" s="1"/>
  <c r="AG185" i="5" s="1"/>
  <c r="AG186" i="5" s="1"/>
  <c r="AG187" i="5" s="1"/>
  <c r="AG188" i="5" s="1"/>
  <c r="AG189" i="5" s="1"/>
  <c r="AG190" i="5" s="1"/>
  <c r="AG191" i="5" s="1"/>
  <c r="AG192" i="5" s="1"/>
  <c r="AG193" i="5" s="1"/>
  <c r="AG194" i="5" s="1"/>
  <c r="AK165" i="5"/>
  <c r="AF166" i="5"/>
  <c r="AF167" i="5" s="1"/>
  <c r="AF168" i="5" s="1"/>
  <c r="AF169" i="5" s="1"/>
  <c r="AF170" i="5" s="1"/>
  <c r="AF171" i="5" s="1"/>
  <c r="AF172" i="5" s="1"/>
  <c r="AF173" i="5" s="1"/>
  <c r="AF174" i="5" s="1"/>
  <c r="AF175" i="5" s="1"/>
  <c r="AF176" i="5" s="1"/>
  <c r="AF177" i="5" s="1"/>
  <c r="AF178" i="5" s="1"/>
  <c r="AF179" i="5" s="1"/>
  <c r="AF180" i="5" s="1"/>
  <c r="AF181" i="5" s="1"/>
  <c r="AF182" i="5" s="1"/>
  <c r="AF183" i="5" s="1"/>
  <c r="AF184" i="5" s="1"/>
  <c r="AF185" i="5" s="1"/>
  <c r="AF186" i="5" s="1"/>
  <c r="AF187" i="5" s="1"/>
  <c r="AF188" i="5" s="1"/>
  <c r="AF189" i="5" s="1"/>
  <c r="AF190" i="5" s="1"/>
  <c r="AF191" i="5" s="1"/>
  <c r="AF192" i="5" s="1"/>
  <c r="AF193" i="5" s="1"/>
  <c r="AF194" i="5" s="1"/>
  <c r="AO135" i="5"/>
  <c r="V195" i="5"/>
  <c r="S195" i="5"/>
  <c r="Y195" i="5"/>
  <c r="P195" i="5"/>
  <c r="AJ135" i="5"/>
  <c r="L135" i="5" s="1"/>
  <c r="K135" i="5"/>
  <c r="B255" i="5"/>
  <c r="F225" i="5"/>
  <c r="AC225" i="5"/>
  <c r="AG225" i="5" s="1"/>
  <c r="AD195" i="5"/>
  <c r="AF195" i="5"/>
  <c r="AE195" i="5"/>
  <c r="AC196" i="5"/>
  <c r="AC197" i="5" s="1"/>
  <c r="AC198" i="5" s="1"/>
  <c r="AC199" i="5" s="1"/>
  <c r="AC200" i="5" s="1"/>
  <c r="AC201" i="5" s="1"/>
  <c r="AC202" i="5" s="1"/>
  <c r="AC203" i="5" s="1"/>
  <c r="AC204" i="5" s="1"/>
  <c r="AC205" i="5" s="1"/>
  <c r="AC206" i="5" s="1"/>
  <c r="AC207" i="5" s="1"/>
  <c r="AC208" i="5" s="1"/>
  <c r="AC209" i="5" s="1"/>
  <c r="AC210" i="5" s="1"/>
  <c r="AC211" i="5" s="1"/>
  <c r="AC212" i="5" s="1"/>
  <c r="AC213" i="5" s="1"/>
  <c r="AC214" i="5" s="1"/>
  <c r="AC215" i="5" s="1"/>
  <c r="AC216" i="5" s="1"/>
  <c r="AC217" i="5" s="1"/>
  <c r="AC218" i="5" s="1"/>
  <c r="AC219" i="5" s="1"/>
  <c r="AC220" i="5" s="1"/>
  <c r="AC221" i="5" s="1"/>
  <c r="AC222" i="5" s="1"/>
  <c r="AC223" i="5" s="1"/>
  <c r="AC224" i="5" s="1"/>
  <c r="AN195" i="5"/>
  <c r="AH165" i="5"/>
  <c r="J165" i="5" s="1"/>
  <c r="AD166" i="5"/>
  <c r="AD167" i="5" s="1"/>
  <c r="AD168" i="5" s="1"/>
  <c r="AD169" i="5" s="1"/>
  <c r="AD170" i="5" s="1"/>
  <c r="AD171" i="5" s="1"/>
  <c r="AD172" i="5" s="1"/>
  <c r="AD173" i="5" s="1"/>
  <c r="AD174" i="5" s="1"/>
  <c r="AD175" i="5" s="1"/>
  <c r="AD176" i="5" s="1"/>
  <c r="AD177" i="5" s="1"/>
  <c r="AD178" i="5" s="1"/>
  <c r="AD179" i="5" s="1"/>
  <c r="AD180" i="5" s="1"/>
  <c r="AD181" i="5" s="1"/>
  <c r="AD182" i="5" s="1"/>
  <c r="AD183" i="5" s="1"/>
  <c r="AD184" i="5" s="1"/>
  <c r="AD185" i="5" s="1"/>
  <c r="AD186" i="5" s="1"/>
  <c r="AD187" i="5" s="1"/>
  <c r="AD188" i="5" s="1"/>
  <c r="AD189" i="5" s="1"/>
  <c r="AD190" i="5" s="1"/>
  <c r="AD191" i="5" s="1"/>
  <c r="AD192" i="5" s="1"/>
  <c r="AD193" i="5" s="1"/>
  <c r="AD194" i="5" s="1"/>
  <c r="AI165" i="5"/>
  <c r="AE166" i="5"/>
  <c r="AE167" i="5" s="1"/>
  <c r="AE168" i="5" s="1"/>
  <c r="AE169" i="5" s="1"/>
  <c r="AE170" i="5" s="1"/>
  <c r="AE171" i="5" s="1"/>
  <c r="AE172" i="5" s="1"/>
  <c r="AE173" i="5" s="1"/>
  <c r="AE174" i="5" s="1"/>
  <c r="AE175" i="5" s="1"/>
  <c r="AE176" i="5" s="1"/>
  <c r="AE177" i="5" s="1"/>
  <c r="AE178" i="5" s="1"/>
  <c r="AE179" i="5" s="1"/>
  <c r="AE180" i="5" s="1"/>
  <c r="AE181" i="5" s="1"/>
  <c r="AE182" i="5" s="1"/>
  <c r="AE183" i="5" s="1"/>
  <c r="AE184" i="5" s="1"/>
  <c r="AE185" i="5" s="1"/>
  <c r="AE186" i="5" s="1"/>
  <c r="AE187" i="5" s="1"/>
  <c r="AE188" i="5" s="1"/>
  <c r="AE189" i="5" s="1"/>
  <c r="AE190" i="5" s="1"/>
  <c r="AE191" i="5" s="1"/>
  <c r="AE192" i="5" s="1"/>
  <c r="AE193" i="5" s="1"/>
  <c r="AE194" i="5" s="1"/>
  <c r="AN17" i="5"/>
  <c r="AN46" i="5"/>
  <c r="AQ75" i="5"/>
  <c r="AJ106" i="5"/>
  <c r="L106" i="5" s="1"/>
  <c r="AQ105" i="5"/>
  <c r="AI47" i="5"/>
  <c r="M46" i="5"/>
  <c r="AJ76" i="5"/>
  <c r="L76" i="5" s="1"/>
  <c r="K76" i="5"/>
  <c r="AI18" i="5"/>
  <c r="K18" i="5" s="1"/>
  <c r="L17" i="5"/>
  <c r="AM16" i="5"/>
  <c r="AK17" i="5" s="1"/>
  <c r="N16" i="5"/>
  <c r="AE23" i="5"/>
  <c r="AJ445" i="16" l="1"/>
  <c r="N445" i="16" s="1"/>
  <c r="L445" i="16"/>
  <c r="AI446" i="16"/>
  <c r="AJ465" i="16"/>
  <c r="N465" i="16" s="1"/>
  <c r="L465" i="16"/>
  <c r="AI466" i="16"/>
  <c r="AJ425" i="16"/>
  <c r="N425" i="16" s="1"/>
  <c r="AI426" i="16"/>
  <c r="L425" i="16"/>
  <c r="AI39" i="16"/>
  <c r="L38" i="16"/>
  <c r="AJ38" i="16"/>
  <c r="N38" i="16" s="1"/>
  <c r="L405" i="16"/>
  <c r="AJ405" i="16"/>
  <c r="N405" i="16" s="1"/>
  <c r="AI406" i="16"/>
  <c r="AJ387" i="16"/>
  <c r="N387" i="16" s="1"/>
  <c r="L387" i="16"/>
  <c r="AJ459" i="16"/>
  <c r="N459" i="16" s="1"/>
  <c r="AI460" i="16"/>
  <c r="L459" i="16"/>
  <c r="L377" i="16"/>
  <c r="AI378" i="16"/>
  <c r="AJ377" i="16"/>
  <c r="N377" i="16" s="1"/>
  <c r="AI360" i="16"/>
  <c r="AJ359" i="16"/>
  <c r="N359" i="16" s="1"/>
  <c r="L359" i="16"/>
  <c r="AJ291" i="16"/>
  <c r="N291" i="16" s="1"/>
  <c r="L291" i="16"/>
  <c r="L339" i="16"/>
  <c r="AI340" i="16"/>
  <c r="AJ339" i="16"/>
  <c r="N339" i="16" s="1"/>
  <c r="L324" i="16"/>
  <c r="AI325" i="16"/>
  <c r="AJ324" i="16"/>
  <c r="N324" i="16" s="1"/>
  <c r="AI491" i="16"/>
  <c r="AJ490" i="16"/>
  <c r="L488" i="16"/>
  <c r="O488" i="16"/>
  <c r="N487" i="16"/>
  <c r="M487" i="16"/>
  <c r="AJ480" i="16"/>
  <c r="L480" i="16" s="1"/>
  <c r="K480" i="16"/>
  <c r="AI481" i="16"/>
  <c r="AI439" i="16"/>
  <c r="L438" i="16"/>
  <c r="AJ438" i="16"/>
  <c r="N438" i="16" s="1"/>
  <c r="AI419" i="16"/>
  <c r="AJ418" i="16"/>
  <c r="N418" i="16" s="1"/>
  <c r="L418" i="16"/>
  <c r="AJ398" i="16"/>
  <c r="N398" i="16" s="1"/>
  <c r="L398" i="16"/>
  <c r="AI399" i="16"/>
  <c r="M106" i="5"/>
  <c r="AL106" i="5"/>
  <c r="AM135" i="5"/>
  <c r="AK136" i="5" s="1"/>
  <c r="AI136" i="5"/>
  <c r="AJ136" i="5" s="1"/>
  <c r="L136" i="5" s="1"/>
  <c r="AJ165" i="5"/>
  <c r="L165" i="5" s="1"/>
  <c r="K165" i="5"/>
  <c r="AO165" i="5"/>
  <c r="AI195" i="5"/>
  <c r="AE196" i="5"/>
  <c r="AE197" i="5" s="1"/>
  <c r="AE198" i="5" s="1"/>
  <c r="AE199" i="5" s="1"/>
  <c r="AE200" i="5" s="1"/>
  <c r="AE201" i="5" s="1"/>
  <c r="AE202" i="5" s="1"/>
  <c r="AE203" i="5" s="1"/>
  <c r="AE204" i="5" s="1"/>
  <c r="AE205" i="5" s="1"/>
  <c r="AE206" i="5" s="1"/>
  <c r="AE207" i="5" s="1"/>
  <c r="AE208" i="5" s="1"/>
  <c r="AE209" i="5" s="1"/>
  <c r="AE210" i="5" s="1"/>
  <c r="AE211" i="5" s="1"/>
  <c r="AE212" i="5" s="1"/>
  <c r="AE213" i="5" s="1"/>
  <c r="AE214" i="5" s="1"/>
  <c r="AE215" i="5" s="1"/>
  <c r="AE216" i="5" s="1"/>
  <c r="AE217" i="5" s="1"/>
  <c r="AE218" i="5" s="1"/>
  <c r="AE219" i="5" s="1"/>
  <c r="AE220" i="5" s="1"/>
  <c r="AE221" i="5" s="1"/>
  <c r="AE222" i="5" s="1"/>
  <c r="AE223" i="5" s="1"/>
  <c r="AE224" i="5" s="1"/>
  <c r="AG196" i="5"/>
  <c r="AG197" i="5" s="1"/>
  <c r="AG198" i="5" s="1"/>
  <c r="AG199" i="5" s="1"/>
  <c r="AG200" i="5" s="1"/>
  <c r="AG201" i="5" s="1"/>
  <c r="AG202" i="5" s="1"/>
  <c r="AG203" i="5" s="1"/>
  <c r="AG204" i="5" s="1"/>
  <c r="AG205" i="5" s="1"/>
  <c r="AG206" i="5" s="1"/>
  <c r="AG207" i="5" s="1"/>
  <c r="AG208" i="5" s="1"/>
  <c r="AG209" i="5" s="1"/>
  <c r="AG210" i="5" s="1"/>
  <c r="AG211" i="5" s="1"/>
  <c r="AG212" i="5" s="1"/>
  <c r="AG213" i="5" s="1"/>
  <c r="AG214" i="5" s="1"/>
  <c r="AG215" i="5" s="1"/>
  <c r="AG216" i="5" s="1"/>
  <c r="AG217" i="5" s="1"/>
  <c r="AG218" i="5" s="1"/>
  <c r="AG219" i="5" s="1"/>
  <c r="AG220" i="5" s="1"/>
  <c r="AG221" i="5" s="1"/>
  <c r="AG222" i="5" s="1"/>
  <c r="AG223" i="5" s="1"/>
  <c r="AG224" i="5" s="1"/>
  <c r="AD196" i="5"/>
  <c r="AD197" i="5" s="1"/>
  <c r="AD198" i="5" s="1"/>
  <c r="AD199" i="5" s="1"/>
  <c r="AD200" i="5" s="1"/>
  <c r="AD201" i="5" s="1"/>
  <c r="AD202" i="5" s="1"/>
  <c r="AD203" i="5" s="1"/>
  <c r="AD204" i="5" s="1"/>
  <c r="AD205" i="5" s="1"/>
  <c r="AD206" i="5" s="1"/>
  <c r="AD207" i="5" s="1"/>
  <c r="AD208" i="5" s="1"/>
  <c r="AD209" i="5" s="1"/>
  <c r="AD210" i="5" s="1"/>
  <c r="AD211" i="5" s="1"/>
  <c r="AD212" i="5" s="1"/>
  <c r="AD213" i="5" s="1"/>
  <c r="AD214" i="5" s="1"/>
  <c r="AD215" i="5" s="1"/>
  <c r="AD216" i="5" s="1"/>
  <c r="AD217" i="5" s="1"/>
  <c r="AD218" i="5" s="1"/>
  <c r="AD219" i="5" s="1"/>
  <c r="AD220" i="5" s="1"/>
  <c r="AD221" i="5" s="1"/>
  <c r="AD222" i="5" s="1"/>
  <c r="AD223" i="5" s="1"/>
  <c r="AD224" i="5" s="1"/>
  <c r="AH195" i="5"/>
  <c r="J195" i="5" s="1"/>
  <c r="B285" i="5"/>
  <c r="F255" i="5"/>
  <c r="AC255" i="5"/>
  <c r="AG255" i="5" s="1"/>
  <c r="AP135" i="5"/>
  <c r="AN225" i="5"/>
  <c r="AD225" i="5"/>
  <c r="AF225" i="5"/>
  <c r="AE225" i="5"/>
  <c r="AC226" i="5"/>
  <c r="AC227" i="5" s="1"/>
  <c r="AC228" i="5" s="1"/>
  <c r="AC229" i="5" s="1"/>
  <c r="AC230" i="5" s="1"/>
  <c r="AC231" i="5" s="1"/>
  <c r="AC232" i="5" s="1"/>
  <c r="AC233" i="5" s="1"/>
  <c r="AC234" i="5" s="1"/>
  <c r="AC235" i="5" s="1"/>
  <c r="AC236" i="5" s="1"/>
  <c r="AC237" i="5" s="1"/>
  <c r="AC238" i="5" s="1"/>
  <c r="AC239" i="5" s="1"/>
  <c r="AC240" i="5" s="1"/>
  <c r="AC241" i="5" s="1"/>
  <c r="AC242" i="5" s="1"/>
  <c r="AC243" i="5" s="1"/>
  <c r="AC244" i="5" s="1"/>
  <c r="AC245" i="5" s="1"/>
  <c r="AC246" i="5" s="1"/>
  <c r="AC247" i="5" s="1"/>
  <c r="AC248" i="5" s="1"/>
  <c r="AC249" i="5" s="1"/>
  <c r="AC250" i="5" s="1"/>
  <c r="AC251" i="5" s="1"/>
  <c r="AC252" i="5" s="1"/>
  <c r="AC253" i="5" s="1"/>
  <c r="AC254" i="5" s="1"/>
  <c r="AF196" i="5"/>
  <c r="AF197" i="5" s="1"/>
  <c r="AF198" i="5" s="1"/>
  <c r="AF199" i="5" s="1"/>
  <c r="AF200" i="5" s="1"/>
  <c r="AF201" i="5" s="1"/>
  <c r="AF202" i="5" s="1"/>
  <c r="AF203" i="5" s="1"/>
  <c r="AF204" i="5" s="1"/>
  <c r="AF205" i="5" s="1"/>
  <c r="AF206" i="5" s="1"/>
  <c r="AF207" i="5" s="1"/>
  <c r="AF208" i="5" s="1"/>
  <c r="AF209" i="5" s="1"/>
  <c r="AF210" i="5" s="1"/>
  <c r="AF211" i="5" s="1"/>
  <c r="AF212" i="5" s="1"/>
  <c r="AF213" i="5" s="1"/>
  <c r="AF214" i="5" s="1"/>
  <c r="AF215" i="5" s="1"/>
  <c r="AF216" i="5" s="1"/>
  <c r="AF217" i="5" s="1"/>
  <c r="AF218" i="5" s="1"/>
  <c r="AF219" i="5" s="1"/>
  <c r="AF220" i="5" s="1"/>
  <c r="AF221" i="5" s="1"/>
  <c r="AF222" i="5" s="1"/>
  <c r="AF223" i="5" s="1"/>
  <c r="AF224" i="5" s="1"/>
  <c r="AK195" i="5"/>
  <c r="P225" i="5"/>
  <c r="S225" i="5"/>
  <c r="Y225" i="5"/>
  <c r="V225" i="5"/>
  <c r="AL165" i="5"/>
  <c r="N165" i="5" s="1"/>
  <c r="M165" i="5"/>
  <c r="AO17" i="5"/>
  <c r="AO46" i="5"/>
  <c r="AN76" i="5"/>
  <c r="AI107" i="5"/>
  <c r="AJ107" i="5" s="1"/>
  <c r="L107" i="5" s="1"/>
  <c r="AI77" i="5"/>
  <c r="K77" i="5" s="1"/>
  <c r="M76" i="5"/>
  <c r="AN106" i="5"/>
  <c r="K47" i="5"/>
  <c r="AJ47" i="5"/>
  <c r="L47" i="5" s="1"/>
  <c r="N46" i="5"/>
  <c r="AM46" i="5"/>
  <c r="O46" i="5" s="1"/>
  <c r="AL17" i="5"/>
  <c r="O16" i="5"/>
  <c r="AE24" i="5"/>
  <c r="AJ18" i="5"/>
  <c r="AJ426" i="16" l="1"/>
  <c r="N426" i="16" s="1"/>
  <c r="AI427" i="16"/>
  <c r="L426" i="16"/>
  <c r="L406" i="16"/>
  <c r="AJ406" i="16"/>
  <c r="N406" i="16" s="1"/>
  <c r="L446" i="16"/>
  <c r="AJ446" i="16"/>
  <c r="N446" i="16" s="1"/>
  <c r="AI447" i="16"/>
  <c r="L39" i="16"/>
  <c r="AJ39" i="16"/>
  <c r="N39" i="16" s="1"/>
  <c r="AI40" i="16"/>
  <c r="AJ466" i="16"/>
  <c r="N466" i="16" s="1"/>
  <c r="AI467" i="16"/>
  <c r="L466" i="16"/>
  <c r="AJ460" i="16"/>
  <c r="N460" i="16" s="1"/>
  <c r="AI461" i="16"/>
  <c r="L460" i="16"/>
  <c r="L378" i="16"/>
  <c r="AJ378" i="16"/>
  <c r="N378" i="16" s="1"/>
  <c r="AI379" i="16"/>
  <c r="AJ340" i="16"/>
  <c r="N340" i="16" s="1"/>
  <c r="AI341" i="16"/>
  <c r="L340" i="16"/>
  <c r="L360" i="16"/>
  <c r="AI361" i="16"/>
  <c r="AJ360" i="16"/>
  <c r="N360" i="16" s="1"/>
  <c r="AJ325" i="16"/>
  <c r="N325" i="16" s="1"/>
  <c r="L325" i="16"/>
  <c r="N488" i="16"/>
  <c r="M488" i="16"/>
  <c r="AI482" i="16"/>
  <c r="K481" i="16"/>
  <c r="AJ481" i="16"/>
  <c r="L481" i="16" s="1"/>
  <c r="L489" i="16"/>
  <c r="O489" i="16"/>
  <c r="AI420" i="16"/>
  <c r="L419" i="16"/>
  <c r="AJ419" i="16"/>
  <c r="N419" i="16" s="1"/>
  <c r="AJ439" i="16"/>
  <c r="N439" i="16" s="1"/>
  <c r="L439" i="16"/>
  <c r="AI440" i="16"/>
  <c r="AJ399" i="16"/>
  <c r="N399" i="16" s="1"/>
  <c r="L399" i="16"/>
  <c r="AJ491" i="16"/>
  <c r="AI492" i="16"/>
  <c r="AK47" i="5"/>
  <c r="AL47" i="5" s="1"/>
  <c r="N106" i="5"/>
  <c r="AL136" i="5"/>
  <c r="M136" i="5"/>
  <c r="O135" i="5"/>
  <c r="AI137" i="5"/>
  <c r="AJ137" i="5" s="1"/>
  <c r="L137" i="5" s="1"/>
  <c r="K136" i="5"/>
  <c r="AI166" i="5"/>
  <c r="K166" i="5" s="1"/>
  <c r="AH225" i="5"/>
  <c r="J225" i="5" s="1"/>
  <c r="AD226" i="5"/>
  <c r="AD227" i="5" s="1"/>
  <c r="AD228" i="5" s="1"/>
  <c r="AD229" i="5" s="1"/>
  <c r="AD230" i="5" s="1"/>
  <c r="AD231" i="5" s="1"/>
  <c r="AD232" i="5" s="1"/>
  <c r="AD233" i="5" s="1"/>
  <c r="AD234" i="5" s="1"/>
  <c r="AD235" i="5" s="1"/>
  <c r="AD236" i="5" s="1"/>
  <c r="AD237" i="5" s="1"/>
  <c r="AD238" i="5" s="1"/>
  <c r="AD239" i="5" s="1"/>
  <c r="AD240" i="5" s="1"/>
  <c r="AD241" i="5" s="1"/>
  <c r="AD242" i="5" s="1"/>
  <c r="AD243" i="5" s="1"/>
  <c r="AD244" i="5" s="1"/>
  <c r="AD245" i="5" s="1"/>
  <c r="AD246" i="5" s="1"/>
  <c r="AD247" i="5" s="1"/>
  <c r="AD248" i="5" s="1"/>
  <c r="AD249" i="5" s="1"/>
  <c r="AD250" i="5" s="1"/>
  <c r="AD251" i="5" s="1"/>
  <c r="AD252" i="5" s="1"/>
  <c r="AD253" i="5" s="1"/>
  <c r="AD254" i="5" s="1"/>
  <c r="AQ135" i="5"/>
  <c r="AM165" i="5"/>
  <c r="O165" i="5" s="1"/>
  <c r="AF226" i="5"/>
  <c r="AF227" i="5" s="1"/>
  <c r="AF228" i="5" s="1"/>
  <c r="AF229" i="5" s="1"/>
  <c r="AF230" i="5" s="1"/>
  <c r="AF231" i="5" s="1"/>
  <c r="AF232" i="5" s="1"/>
  <c r="AF233" i="5" s="1"/>
  <c r="AF234" i="5" s="1"/>
  <c r="AF235" i="5" s="1"/>
  <c r="AF236" i="5" s="1"/>
  <c r="AF237" i="5" s="1"/>
  <c r="AF238" i="5" s="1"/>
  <c r="AF239" i="5" s="1"/>
  <c r="AF240" i="5" s="1"/>
  <c r="AF241" i="5" s="1"/>
  <c r="AF242" i="5" s="1"/>
  <c r="AF243" i="5" s="1"/>
  <c r="AF244" i="5" s="1"/>
  <c r="AF245" i="5" s="1"/>
  <c r="AF246" i="5" s="1"/>
  <c r="AF247" i="5" s="1"/>
  <c r="AF248" i="5" s="1"/>
  <c r="AF249" i="5" s="1"/>
  <c r="AF250" i="5" s="1"/>
  <c r="AF251" i="5" s="1"/>
  <c r="AF252" i="5" s="1"/>
  <c r="AF253" i="5" s="1"/>
  <c r="AF254" i="5" s="1"/>
  <c r="AK225" i="5"/>
  <c r="B315" i="5"/>
  <c r="F285" i="5"/>
  <c r="AC285" i="5"/>
  <c r="AG285" i="5" s="1"/>
  <c r="AO195" i="5"/>
  <c r="AP165" i="5"/>
  <c r="AG226" i="5"/>
  <c r="AG227" i="5" s="1"/>
  <c r="AG228" i="5" s="1"/>
  <c r="AG229" i="5" s="1"/>
  <c r="AG230" i="5" s="1"/>
  <c r="AG231" i="5" s="1"/>
  <c r="AG232" i="5" s="1"/>
  <c r="AG233" i="5" s="1"/>
  <c r="AG234" i="5" s="1"/>
  <c r="AG235" i="5" s="1"/>
  <c r="AG236" i="5" s="1"/>
  <c r="AG237" i="5" s="1"/>
  <c r="AG238" i="5" s="1"/>
  <c r="AG239" i="5" s="1"/>
  <c r="AG240" i="5" s="1"/>
  <c r="AG241" i="5" s="1"/>
  <c r="AG242" i="5" s="1"/>
  <c r="AG243" i="5" s="1"/>
  <c r="AG244" i="5" s="1"/>
  <c r="AG245" i="5" s="1"/>
  <c r="AG246" i="5" s="1"/>
  <c r="AG247" i="5" s="1"/>
  <c r="AG248" i="5" s="1"/>
  <c r="AG249" i="5" s="1"/>
  <c r="AG250" i="5" s="1"/>
  <c r="AG251" i="5" s="1"/>
  <c r="AG252" i="5" s="1"/>
  <c r="AG253" i="5" s="1"/>
  <c r="AG254" i="5" s="1"/>
  <c r="AD255" i="5"/>
  <c r="AC256" i="5"/>
  <c r="AC257" i="5" s="1"/>
  <c r="AC258" i="5" s="1"/>
  <c r="AC259" i="5" s="1"/>
  <c r="AC260" i="5" s="1"/>
  <c r="AC261" i="5" s="1"/>
  <c r="AC262" i="5" s="1"/>
  <c r="AC263" i="5" s="1"/>
  <c r="AC264" i="5" s="1"/>
  <c r="AC265" i="5" s="1"/>
  <c r="AC266" i="5" s="1"/>
  <c r="AC267" i="5" s="1"/>
  <c r="AC268" i="5" s="1"/>
  <c r="AC269" i="5" s="1"/>
  <c r="AC270" i="5" s="1"/>
  <c r="AC271" i="5" s="1"/>
  <c r="AC272" i="5" s="1"/>
  <c r="AC273" i="5" s="1"/>
  <c r="AC274" i="5" s="1"/>
  <c r="AC275" i="5" s="1"/>
  <c r="AC276" i="5" s="1"/>
  <c r="AC277" i="5" s="1"/>
  <c r="AC278" i="5" s="1"/>
  <c r="AC279" i="5" s="1"/>
  <c r="AC280" i="5" s="1"/>
  <c r="AC281" i="5" s="1"/>
  <c r="AC282" i="5" s="1"/>
  <c r="AC283" i="5" s="1"/>
  <c r="AC284" i="5" s="1"/>
  <c r="AN255" i="5"/>
  <c r="AF255" i="5"/>
  <c r="AE255" i="5"/>
  <c r="AJ195" i="5"/>
  <c r="L195" i="5" s="1"/>
  <c r="K195" i="5"/>
  <c r="M195" i="5"/>
  <c r="AL195" i="5"/>
  <c r="N195" i="5" s="1"/>
  <c r="AI225" i="5"/>
  <c r="AE226" i="5"/>
  <c r="AE227" i="5" s="1"/>
  <c r="AE228" i="5" s="1"/>
  <c r="AE229" i="5" s="1"/>
  <c r="AE230" i="5" s="1"/>
  <c r="AE231" i="5" s="1"/>
  <c r="AE232" i="5" s="1"/>
  <c r="AE233" i="5" s="1"/>
  <c r="AE234" i="5" s="1"/>
  <c r="AE235" i="5" s="1"/>
  <c r="AE236" i="5" s="1"/>
  <c r="AE237" i="5" s="1"/>
  <c r="AE238" i="5" s="1"/>
  <c r="AE239" i="5" s="1"/>
  <c r="AE240" i="5" s="1"/>
  <c r="AE241" i="5" s="1"/>
  <c r="AE242" i="5" s="1"/>
  <c r="AE243" i="5" s="1"/>
  <c r="AE244" i="5" s="1"/>
  <c r="AE245" i="5" s="1"/>
  <c r="AE246" i="5" s="1"/>
  <c r="AE247" i="5" s="1"/>
  <c r="AE248" i="5" s="1"/>
  <c r="AE249" i="5" s="1"/>
  <c r="AE250" i="5" s="1"/>
  <c r="AE251" i="5" s="1"/>
  <c r="AE252" i="5" s="1"/>
  <c r="AE253" i="5" s="1"/>
  <c r="AE254" i="5" s="1"/>
  <c r="Y255" i="5"/>
  <c r="S255" i="5"/>
  <c r="V255" i="5"/>
  <c r="P255" i="5"/>
  <c r="AP17" i="5"/>
  <c r="AP46" i="5"/>
  <c r="AQ46" i="5" s="1"/>
  <c r="AO76" i="5"/>
  <c r="AM106" i="5"/>
  <c r="O106" i="5" s="1"/>
  <c r="K107" i="5"/>
  <c r="AI108" i="5"/>
  <c r="AJ108" i="5" s="1"/>
  <c r="L108" i="5" s="1"/>
  <c r="AO106" i="5"/>
  <c r="AJ77" i="5"/>
  <c r="L77" i="5" s="1"/>
  <c r="N76" i="5"/>
  <c r="AM76" i="5"/>
  <c r="AK77" i="5" s="1"/>
  <c r="AI48" i="5"/>
  <c r="AI19" i="5"/>
  <c r="K19" i="5" s="1"/>
  <c r="L18" i="5"/>
  <c r="N17" i="5"/>
  <c r="M17" i="5"/>
  <c r="AE25" i="5"/>
  <c r="AI448" i="16" l="1"/>
  <c r="L447" i="16"/>
  <c r="AJ447" i="16"/>
  <c r="N447" i="16" s="1"/>
  <c r="AI41" i="16"/>
  <c r="AJ40" i="16"/>
  <c r="N40" i="16" s="1"/>
  <c r="L40" i="16"/>
  <c r="L427" i="16"/>
  <c r="AJ427" i="16"/>
  <c r="N427" i="16" s="1"/>
  <c r="AJ467" i="16"/>
  <c r="N467" i="16" s="1"/>
  <c r="L467" i="16"/>
  <c r="AI468" i="16"/>
  <c r="AJ461" i="16"/>
  <c r="N461" i="16" s="1"/>
  <c r="L461" i="16"/>
  <c r="AI462" i="16"/>
  <c r="AI380" i="16"/>
  <c r="AJ379" i="16"/>
  <c r="N379" i="16" s="1"/>
  <c r="L379" i="16"/>
  <c r="L361" i="16"/>
  <c r="AJ361" i="16"/>
  <c r="N361" i="16" s="1"/>
  <c r="AI342" i="16"/>
  <c r="L341" i="16"/>
  <c r="AJ341" i="16"/>
  <c r="N341" i="16" s="1"/>
  <c r="AI493" i="16"/>
  <c r="AJ492" i="16"/>
  <c r="AJ420" i="16"/>
  <c r="N420" i="16" s="1"/>
  <c r="L420" i="16"/>
  <c r="AI441" i="16"/>
  <c r="AJ440" i="16"/>
  <c r="N440" i="16" s="1"/>
  <c r="L440" i="16"/>
  <c r="N489" i="16"/>
  <c r="M489" i="16"/>
  <c r="L490" i="16"/>
  <c r="O490" i="16"/>
  <c r="AJ482" i="16"/>
  <c r="L482" i="16" s="1"/>
  <c r="K482" i="16"/>
  <c r="AI483" i="16"/>
  <c r="AK166" i="5"/>
  <c r="AK107" i="5"/>
  <c r="AM136" i="5"/>
  <c r="O136" i="5" s="1"/>
  <c r="O76" i="5"/>
  <c r="N136" i="5"/>
  <c r="K137" i="5"/>
  <c r="AI138" i="5"/>
  <c r="AJ138" i="5" s="1"/>
  <c r="L138" i="5" s="1"/>
  <c r="AJ166" i="5"/>
  <c r="L166" i="5" s="1"/>
  <c r="AM195" i="5"/>
  <c r="O195" i="5" s="1"/>
  <c r="AI196" i="5"/>
  <c r="AJ196" i="5" s="1"/>
  <c r="L196" i="5" s="1"/>
  <c r="AI255" i="5"/>
  <c r="AE256" i="5"/>
  <c r="AE257" i="5" s="1"/>
  <c r="AE258" i="5" s="1"/>
  <c r="AE259" i="5" s="1"/>
  <c r="AE260" i="5" s="1"/>
  <c r="AE261" i="5" s="1"/>
  <c r="AE262" i="5" s="1"/>
  <c r="AE263" i="5" s="1"/>
  <c r="AE264" i="5" s="1"/>
  <c r="AE265" i="5" s="1"/>
  <c r="AE266" i="5" s="1"/>
  <c r="AE267" i="5" s="1"/>
  <c r="AE268" i="5" s="1"/>
  <c r="AE269" i="5" s="1"/>
  <c r="AE270" i="5" s="1"/>
  <c r="AE271" i="5" s="1"/>
  <c r="AE272" i="5" s="1"/>
  <c r="AE273" i="5" s="1"/>
  <c r="AE274" i="5" s="1"/>
  <c r="AE275" i="5" s="1"/>
  <c r="AE276" i="5" s="1"/>
  <c r="AE277" i="5" s="1"/>
  <c r="AE278" i="5" s="1"/>
  <c r="AE279" i="5" s="1"/>
  <c r="AE280" i="5" s="1"/>
  <c r="AE281" i="5" s="1"/>
  <c r="AE282" i="5" s="1"/>
  <c r="AE283" i="5" s="1"/>
  <c r="AE284" i="5" s="1"/>
  <c r="AD256" i="5"/>
  <c r="AD257" i="5" s="1"/>
  <c r="AD258" i="5" s="1"/>
  <c r="AD259" i="5" s="1"/>
  <c r="AD260" i="5" s="1"/>
  <c r="AD261" i="5" s="1"/>
  <c r="AD262" i="5" s="1"/>
  <c r="AD263" i="5" s="1"/>
  <c r="AD264" i="5" s="1"/>
  <c r="AD265" i="5" s="1"/>
  <c r="AD266" i="5" s="1"/>
  <c r="AD267" i="5" s="1"/>
  <c r="AD268" i="5" s="1"/>
  <c r="AD269" i="5" s="1"/>
  <c r="AD270" i="5" s="1"/>
  <c r="AD271" i="5" s="1"/>
  <c r="AD272" i="5" s="1"/>
  <c r="AD273" i="5" s="1"/>
  <c r="AD274" i="5" s="1"/>
  <c r="AD275" i="5" s="1"/>
  <c r="AD276" i="5" s="1"/>
  <c r="AD277" i="5" s="1"/>
  <c r="AD278" i="5" s="1"/>
  <c r="AD279" i="5" s="1"/>
  <c r="AD280" i="5" s="1"/>
  <c r="AD281" i="5" s="1"/>
  <c r="AD282" i="5" s="1"/>
  <c r="AD283" i="5" s="1"/>
  <c r="AD284" i="5" s="1"/>
  <c r="AH255" i="5"/>
  <c r="J255" i="5" s="1"/>
  <c r="AQ165" i="5"/>
  <c r="M225" i="5"/>
  <c r="AL225" i="5"/>
  <c r="N225" i="5" s="1"/>
  <c r="AO225" i="5"/>
  <c r="AN285" i="5"/>
  <c r="AD285" i="5"/>
  <c r="AC286" i="5"/>
  <c r="AC287" i="5" s="1"/>
  <c r="AC288" i="5" s="1"/>
  <c r="AC289" i="5" s="1"/>
  <c r="AC290" i="5" s="1"/>
  <c r="AC291" i="5" s="1"/>
  <c r="AC292" i="5" s="1"/>
  <c r="AC293" i="5" s="1"/>
  <c r="AC294" i="5" s="1"/>
  <c r="AC295" i="5" s="1"/>
  <c r="AC296" i="5" s="1"/>
  <c r="AC297" i="5" s="1"/>
  <c r="AC298" i="5" s="1"/>
  <c r="AC299" i="5" s="1"/>
  <c r="AC300" i="5" s="1"/>
  <c r="AC301" i="5" s="1"/>
  <c r="AC302" i="5" s="1"/>
  <c r="AC303" i="5" s="1"/>
  <c r="AC304" i="5" s="1"/>
  <c r="AC305" i="5" s="1"/>
  <c r="AC306" i="5" s="1"/>
  <c r="AC307" i="5" s="1"/>
  <c r="AC308" i="5" s="1"/>
  <c r="AC309" i="5" s="1"/>
  <c r="AC310" i="5" s="1"/>
  <c r="AC311" i="5" s="1"/>
  <c r="AC312" i="5" s="1"/>
  <c r="AC313" i="5" s="1"/>
  <c r="AC314" i="5" s="1"/>
  <c r="AF285" i="5"/>
  <c r="AE285" i="5"/>
  <c r="K225" i="5"/>
  <c r="AJ225" i="5"/>
  <c r="L225" i="5" s="1"/>
  <c r="AP195" i="5"/>
  <c r="B345" i="5"/>
  <c r="F315" i="5"/>
  <c r="AC315" i="5"/>
  <c r="AG315" i="5" s="1"/>
  <c r="AN136" i="5"/>
  <c r="AF256" i="5"/>
  <c r="AF257" i="5" s="1"/>
  <c r="AF258" i="5" s="1"/>
  <c r="AF259" i="5" s="1"/>
  <c r="AF260" i="5" s="1"/>
  <c r="AF261" i="5" s="1"/>
  <c r="AF262" i="5" s="1"/>
  <c r="AF263" i="5" s="1"/>
  <c r="AF264" i="5" s="1"/>
  <c r="AF265" i="5" s="1"/>
  <c r="AF266" i="5" s="1"/>
  <c r="AF267" i="5" s="1"/>
  <c r="AF268" i="5" s="1"/>
  <c r="AF269" i="5" s="1"/>
  <c r="AF270" i="5" s="1"/>
  <c r="AF271" i="5" s="1"/>
  <c r="AF272" i="5" s="1"/>
  <c r="AF273" i="5" s="1"/>
  <c r="AF274" i="5" s="1"/>
  <c r="AF275" i="5" s="1"/>
  <c r="AF276" i="5" s="1"/>
  <c r="AF277" i="5" s="1"/>
  <c r="AF278" i="5" s="1"/>
  <c r="AF279" i="5" s="1"/>
  <c r="AF280" i="5" s="1"/>
  <c r="AF281" i="5" s="1"/>
  <c r="AF282" i="5" s="1"/>
  <c r="AF283" i="5" s="1"/>
  <c r="AF284" i="5" s="1"/>
  <c r="AK255" i="5"/>
  <c r="AG256" i="5"/>
  <c r="AG257" i="5" s="1"/>
  <c r="AG258" i="5" s="1"/>
  <c r="AG259" i="5" s="1"/>
  <c r="AG260" i="5" s="1"/>
  <c r="AG261" i="5" s="1"/>
  <c r="AG262" i="5" s="1"/>
  <c r="AG263" i="5" s="1"/>
  <c r="AG264" i="5" s="1"/>
  <c r="AG265" i="5" s="1"/>
  <c r="AG266" i="5" s="1"/>
  <c r="AG267" i="5" s="1"/>
  <c r="AG268" i="5" s="1"/>
  <c r="AG269" i="5" s="1"/>
  <c r="AG270" i="5" s="1"/>
  <c r="AG271" i="5" s="1"/>
  <c r="AG272" i="5" s="1"/>
  <c r="AG273" i="5" s="1"/>
  <c r="AG274" i="5" s="1"/>
  <c r="AG275" i="5" s="1"/>
  <c r="AG276" i="5" s="1"/>
  <c r="AG277" i="5" s="1"/>
  <c r="AG278" i="5" s="1"/>
  <c r="AG279" i="5" s="1"/>
  <c r="AG280" i="5" s="1"/>
  <c r="AG281" i="5" s="1"/>
  <c r="AG282" i="5" s="1"/>
  <c r="AG283" i="5" s="1"/>
  <c r="AG284" i="5" s="1"/>
  <c r="P285" i="5"/>
  <c r="V285" i="5"/>
  <c r="Y285" i="5"/>
  <c r="S285" i="5"/>
  <c r="AQ17" i="5"/>
  <c r="AN47" i="5"/>
  <c r="AP76" i="5"/>
  <c r="K108" i="5"/>
  <c r="M47" i="5"/>
  <c r="N47" i="5"/>
  <c r="AI78" i="5"/>
  <c r="AI109" i="5"/>
  <c r="AP106" i="5"/>
  <c r="K48" i="5"/>
  <c r="AJ48" i="5"/>
  <c r="L48" i="5" s="1"/>
  <c r="AM17" i="5"/>
  <c r="AK18" i="5" s="1"/>
  <c r="AJ19" i="5"/>
  <c r="AE26" i="5"/>
  <c r="L41" i="16" l="1"/>
  <c r="AI42" i="16"/>
  <c r="AJ41" i="16"/>
  <c r="N41" i="16" s="1"/>
  <c r="L468" i="16"/>
  <c r="AI469" i="16"/>
  <c r="AJ468" i="16"/>
  <c r="N468" i="16" s="1"/>
  <c r="L448" i="16"/>
  <c r="AJ448" i="16"/>
  <c r="N448" i="16" s="1"/>
  <c r="AJ462" i="16"/>
  <c r="N462" i="16" s="1"/>
  <c r="L462" i="16"/>
  <c r="AJ380" i="16"/>
  <c r="N380" i="16" s="1"/>
  <c r="L380" i="16"/>
  <c r="AJ342" i="16"/>
  <c r="N342" i="16" s="1"/>
  <c r="L342" i="16"/>
  <c r="N490" i="16"/>
  <c r="M490" i="16"/>
  <c r="AI484" i="16"/>
  <c r="AJ483" i="16"/>
  <c r="L483" i="16" s="1"/>
  <c r="K483" i="16"/>
  <c r="L491" i="16"/>
  <c r="O491" i="16"/>
  <c r="AJ441" i="16"/>
  <c r="N441" i="16" s="1"/>
  <c r="L441" i="16"/>
  <c r="AI494" i="16"/>
  <c r="AJ493" i="16"/>
  <c r="AK196" i="5"/>
  <c r="AK137" i="5"/>
  <c r="AL137" i="5" s="1"/>
  <c r="AM137" i="5" s="1"/>
  <c r="O137" i="5" s="1"/>
  <c r="M166" i="5"/>
  <c r="AL166" i="5"/>
  <c r="AL107" i="5"/>
  <c r="AL77" i="5"/>
  <c r="K138" i="5"/>
  <c r="AI139" i="5"/>
  <c r="AJ139" i="5" s="1"/>
  <c r="L139" i="5" s="1"/>
  <c r="AI167" i="5"/>
  <c r="K167" i="5" s="1"/>
  <c r="AI226" i="5"/>
  <c r="K226" i="5" s="1"/>
  <c r="AM225" i="5"/>
  <c r="K196" i="5"/>
  <c r="AL196" i="5"/>
  <c r="AO255" i="5"/>
  <c r="AO136" i="5"/>
  <c r="AF286" i="5"/>
  <c r="AF287" i="5" s="1"/>
  <c r="AF288" i="5" s="1"/>
  <c r="AF289" i="5" s="1"/>
  <c r="AF290" i="5" s="1"/>
  <c r="AF291" i="5" s="1"/>
  <c r="AF292" i="5" s="1"/>
  <c r="AF293" i="5" s="1"/>
  <c r="AF294" i="5" s="1"/>
  <c r="AF295" i="5" s="1"/>
  <c r="AF296" i="5" s="1"/>
  <c r="AF297" i="5" s="1"/>
  <c r="AF298" i="5" s="1"/>
  <c r="AF299" i="5" s="1"/>
  <c r="AF300" i="5" s="1"/>
  <c r="AF301" i="5" s="1"/>
  <c r="AF302" i="5" s="1"/>
  <c r="AF303" i="5" s="1"/>
  <c r="AF304" i="5" s="1"/>
  <c r="AF305" i="5" s="1"/>
  <c r="AF306" i="5" s="1"/>
  <c r="AF307" i="5" s="1"/>
  <c r="AF308" i="5" s="1"/>
  <c r="AF309" i="5" s="1"/>
  <c r="AF310" i="5" s="1"/>
  <c r="AF311" i="5" s="1"/>
  <c r="AF312" i="5" s="1"/>
  <c r="AF313" i="5" s="1"/>
  <c r="AF314" i="5" s="1"/>
  <c r="AK285" i="5"/>
  <c r="AH285" i="5"/>
  <c r="J285" i="5" s="1"/>
  <c r="AD286" i="5"/>
  <c r="AD287" i="5" s="1"/>
  <c r="AD288" i="5" s="1"/>
  <c r="AD289" i="5" s="1"/>
  <c r="AD290" i="5" s="1"/>
  <c r="AD291" i="5" s="1"/>
  <c r="AD292" i="5" s="1"/>
  <c r="AD293" i="5" s="1"/>
  <c r="AD294" i="5" s="1"/>
  <c r="AD295" i="5" s="1"/>
  <c r="AD296" i="5" s="1"/>
  <c r="AD297" i="5" s="1"/>
  <c r="AD298" i="5" s="1"/>
  <c r="AD299" i="5" s="1"/>
  <c r="AD300" i="5" s="1"/>
  <c r="AD301" i="5" s="1"/>
  <c r="AD302" i="5" s="1"/>
  <c r="AD303" i="5" s="1"/>
  <c r="AD304" i="5" s="1"/>
  <c r="AD305" i="5" s="1"/>
  <c r="AD306" i="5" s="1"/>
  <c r="AD307" i="5" s="1"/>
  <c r="AD308" i="5" s="1"/>
  <c r="AD309" i="5" s="1"/>
  <c r="AD310" i="5" s="1"/>
  <c r="AD311" i="5" s="1"/>
  <c r="AD312" i="5" s="1"/>
  <c r="AD313" i="5" s="1"/>
  <c r="AD314" i="5" s="1"/>
  <c r="AP225" i="5"/>
  <c r="Y315" i="5"/>
  <c r="P315" i="5"/>
  <c r="V315" i="5"/>
  <c r="S315" i="5"/>
  <c r="K255" i="5"/>
  <c r="AJ255" i="5"/>
  <c r="L255" i="5" s="1"/>
  <c r="B375" i="5"/>
  <c r="F345" i="5"/>
  <c r="AC345" i="5"/>
  <c r="AG345" i="5" s="1"/>
  <c r="AL255" i="5"/>
  <c r="N255" i="5" s="1"/>
  <c r="M255" i="5"/>
  <c r="AE315" i="5"/>
  <c r="AF315" i="5"/>
  <c r="AN315" i="5"/>
  <c r="AD315" i="5"/>
  <c r="AC316" i="5"/>
  <c r="AC317" i="5" s="1"/>
  <c r="AC318" i="5" s="1"/>
  <c r="AC319" i="5" s="1"/>
  <c r="AC320" i="5" s="1"/>
  <c r="AC321" i="5" s="1"/>
  <c r="AC322" i="5" s="1"/>
  <c r="AC323" i="5" s="1"/>
  <c r="AC324" i="5" s="1"/>
  <c r="AC325" i="5" s="1"/>
  <c r="AC326" i="5" s="1"/>
  <c r="AC327" i="5" s="1"/>
  <c r="AC328" i="5" s="1"/>
  <c r="AC329" i="5" s="1"/>
  <c r="AC330" i="5" s="1"/>
  <c r="AC331" i="5" s="1"/>
  <c r="AC332" i="5" s="1"/>
  <c r="AC333" i="5" s="1"/>
  <c r="AC334" i="5" s="1"/>
  <c r="AC335" i="5" s="1"/>
  <c r="AC336" i="5" s="1"/>
  <c r="AC337" i="5" s="1"/>
  <c r="AC338" i="5" s="1"/>
  <c r="AC339" i="5" s="1"/>
  <c r="AC340" i="5" s="1"/>
  <c r="AC341" i="5" s="1"/>
  <c r="AC342" i="5" s="1"/>
  <c r="AC343" i="5" s="1"/>
  <c r="AC344" i="5" s="1"/>
  <c r="AQ195" i="5"/>
  <c r="AE286" i="5"/>
  <c r="AE287" i="5" s="1"/>
  <c r="AE288" i="5" s="1"/>
  <c r="AE289" i="5" s="1"/>
  <c r="AE290" i="5" s="1"/>
  <c r="AE291" i="5" s="1"/>
  <c r="AE292" i="5" s="1"/>
  <c r="AE293" i="5" s="1"/>
  <c r="AE294" i="5" s="1"/>
  <c r="AE295" i="5" s="1"/>
  <c r="AE296" i="5" s="1"/>
  <c r="AE297" i="5" s="1"/>
  <c r="AE298" i="5" s="1"/>
  <c r="AE299" i="5" s="1"/>
  <c r="AE300" i="5" s="1"/>
  <c r="AE301" i="5" s="1"/>
  <c r="AE302" i="5" s="1"/>
  <c r="AE303" i="5" s="1"/>
  <c r="AE304" i="5" s="1"/>
  <c r="AE305" i="5" s="1"/>
  <c r="AE306" i="5" s="1"/>
  <c r="AE307" i="5" s="1"/>
  <c r="AE308" i="5" s="1"/>
  <c r="AE309" i="5" s="1"/>
  <c r="AE310" i="5" s="1"/>
  <c r="AE311" i="5" s="1"/>
  <c r="AE312" i="5" s="1"/>
  <c r="AE313" i="5" s="1"/>
  <c r="AE314" i="5" s="1"/>
  <c r="AI285" i="5"/>
  <c r="AG286" i="5"/>
  <c r="AG287" i="5" s="1"/>
  <c r="AG288" i="5" s="1"/>
  <c r="AG289" i="5" s="1"/>
  <c r="AG290" i="5" s="1"/>
  <c r="AG291" i="5" s="1"/>
  <c r="AG292" i="5" s="1"/>
  <c r="AG293" i="5" s="1"/>
  <c r="AG294" i="5" s="1"/>
  <c r="AG295" i="5" s="1"/>
  <c r="AG296" i="5" s="1"/>
  <c r="AG297" i="5" s="1"/>
  <c r="AG298" i="5" s="1"/>
  <c r="AG299" i="5" s="1"/>
  <c r="AG300" i="5" s="1"/>
  <c r="AG301" i="5" s="1"/>
  <c r="AG302" i="5" s="1"/>
  <c r="AG303" i="5" s="1"/>
  <c r="AG304" i="5" s="1"/>
  <c r="AG305" i="5" s="1"/>
  <c r="AG306" i="5" s="1"/>
  <c r="AG307" i="5" s="1"/>
  <c r="AG308" i="5" s="1"/>
  <c r="AG309" i="5" s="1"/>
  <c r="AG310" i="5" s="1"/>
  <c r="AG311" i="5" s="1"/>
  <c r="AG312" i="5" s="1"/>
  <c r="AG313" i="5" s="1"/>
  <c r="AG314" i="5" s="1"/>
  <c r="AI197" i="5"/>
  <c r="AN166" i="5"/>
  <c r="AQ106" i="5"/>
  <c r="AO47" i="5"/>
  <c r="AN18" i="5"/>
  <c r="AQ76" i="5"/>
  <c r="AM47" i="5"/>
  <c r="AK48" i="5" s="1"/>
  <c r="M107" i="5"/>
  <c r="M77" i="5"/>
  <c r="AJ78" i="5"/>
  <c r="L78" i="5" s="1"/>
  <c r="K78" i="5"/>
  <c r="AJ109" i="5"/>
  <c r="L109" i="5" s="1"/>
  <c r="K109" i="5"/>
  <c r="AI49" i="5"/>
  <c r="O17" i="5"/>
  <c r="AL18" i="5"/>
  <c r="AI20" i="5"/>
  <c r="L19" i="5"/>
  <c r="AE27" i="5"/>
  <c r="AI43" i="16" l="1"/>
  <c r="L42" i="16"/>
  <c r="AJ42" i="16"/>
  <c r="N42" i="16" s="1"/>
  <c r="AJ469" i="16"/>
  <c r="N469" i="16" s="1"/>
  <c r="L469" i="16"/>
  <c r="AI495" i="16"/>
  <c r="AJ494" i="16"/>
  <c r="L492" i="16"/>
  <c r="O492" i="16"/>
  <c r="N491" i="16"/>
  <c r="M491" i="16"/>
  <c r="AJ484" i="16"/>
  <c r="L484" i="16" s="1"/>
  <c r="K484" i="16"/>
  <c r="AI485" i="16"/>
  <c r="M137" i="5"/>
  <c r="O225" i="5"/>
  <c r="AK226" i="5"/>
  <c r="AK138" i="5"/>
  <c r="N107" i="5"/>
  <c r="AM77" i="5"/>
  <c r="AK78" i="5" s="1"/>
  <c r="N166" i="5"/>
  <c r="O47" i="5"/>
  <c r="N137" i="5"/>
  <c r="N77" i="5"/>
  <c r="K139" i="5"/>
  <c r="AM107" i="5"/>
  <c r="O107" i="5" s="1"/>
  <c r="AM166" i="5"/>
  <c r="O166" i="5" s="1"/>
  <c r="AJ226" i="5"/>
  <c r="L226" i="5" s="1"/>
  <c r="AJ167" i="5"/>
  <c r="L167" i="5" s="1"/>
  <c r="M196" i="5"/>
  <c r="AI256" i="5"/>
  <c r="K256" i="5" s="1"/>
  <c r="AJ197" i="5"/>
  <c r="L197" i="5" s="1"/>
  <c r="K197" i="5"/>
  <c r="AD316" i="5"/>
  <c r="AD317" i="5" s="1"/>
  <c r="AD318" i="5" s="1"/>
  <c r="AD319" i="5" s="1"/>
  <c r="AD320" i="5" s="1"/>
  <c r="AD321" i="5" s="1"/>
  <c r="AD322" i="5" s="1"/>
  <c r="AD323" i="5" s="1"/>
  <c r="AD324" i="5" s="1"/>
  <c r="AD325" i="5" s="1"/>
  <c r="AD326" i="5" s="1"/>
  <c r="AD327" i="5" s="1"/>
  <c r="AD328" i="5" s="1"/>
  <c r="AD329" i="5" s="1"/>
  <c r="AD330" i="5" s="1"/>
  <c r="AD331" i="5" s="1"/>
  <c r="AD332" i="5" s="1"/>
  <c r="AD333" i="5" s="1"/>
  <c r="AD334" i="5" s="1"/>
  <c r="AD335" i="5" s="1"/>
  <c r="AD336" i="5" s="1"/>
  <c r="AD337" i="5" s="1"/>
  <c r="AD338" i="5" s="1"/>
  <c r="AD339" i="5" s="1"/>
  <c r="AD340" i="5" s="1"/>
  <c r="AD341" i="5" s="1"/>
  <c r="AD342" i="5" s="1"/>
  <c r="AD343" i="5" s="1"/>
  <c r="AD344" i="5" s="1"/>
  <c r="AH315" i="5"/>
  <c r="J315" i="5" s="1"/>
  <c r="AF345" i="5"/>
  <c r="AE345" i="5"/>
  <c r="AD345" i="5"/>
  <c r="AC346" i="5"/>
  <c r="AC347" i="5" s="1"/>
  <c r="AC348" i="5" s="1"/>
  <c r="AC349" i="5" s="1"/>
  <c r="AC350" i="5" s="1"/>
  <c r="AC351" i="5" s="1"/>
  <c r="AC352" i="5" s="1"/>
  <c r="AC353" i="5" s="1"/>
  <c r="AC354" i="5" s="1"/>
  <c r="AC355" i="5" s="1"/>
  <c r="AC356" i="5" s="1"/>
  <c r="AC357" i="5" s="1"/>
  <c r="AC358" i="5" s="1"/>
  <c r="AC359" i="5" s="1"/>
  <c r="AC360" i="5" s="1"/>
  <c r="AC361" i="5" s="1"/>
  <c r="AC362" i="5" s="1"/>
  <c r="AC363" i="5" s="1"/>
  <c r="AC364" i="5" s="1"/>
  <c r="AC365" i="5" s="1"/>
  <c r="AC366" i="5" s="1"/>
  <c r="AC367" i="5" s="1"/>
  <c r="AC368" i="5" s="1"/>
  <c r="AC369" i="5" s="1"/>
  <c r="AC370" i="5" s="1"/>
  <c r="AC371" i="5" s="1"/>
  <c r="AC372" i="5" s="1"/>
  <c r="AC373" i="5" s="1"/>
  <c r="AC374" i="5" s="1"/>
  <c r="AN345" i="5"/>
  <c r="AP136" i="5"/>
  <c r="AO166" i="5"/>
  <c r="AO285" i="5"/>
  <c r="AF316" i="5"/>
  <c r="AF317" i="5" s="1"/>
  <c r="AF318" i="5" s="1"/>
  <c r="AF319" i="5" s="1"/>
  <c r="AF320" i="5" s="1"/>
  <c r="AF321" i="5" s="1"/>
  <c r="AF322" i="5" s="1"/>
  <c r="AF323" i="5" s="1"/>
  <c r="AF324" i="5" s="1"/>
  <c r="AF325" i="5" s="1"/>
  <c r="AF326" i="5" s="1"/>
  <c r="AF327" i="5" s="1"/>
  <c r="AF328" i="5" s="1"/>
  <c r="AF329" i="5" s="1"/>
  <c r="AF330" i="5" s="1"/>
  <c r="AF331" i="5" s="1"/>
  <c r="AF332" i="5" s="1"/>
  <c r="AF333" i="5" s="1"/>
  <c r="AF334" i="5" s="1"/>
  <c r="AF335" i="5" s="1"/>
  <c r="AF336" i="5" s="1"/>
  <c r="AF337" i="5" s="1"/>
  <c r="AF338" i="5" s="1"/>
  <c r="AF339" i="5" s="1"/>
  <c r="AF340" i="5" s="1"/>
  <c r="AF341" i="5" s="1"/>
  <c r="AF342" i="5" s="1"/>
  <c r="AF343" i="5" s="1"/>
  <c r="AF344" i="5" s="1"/>
  <c r="AK315" i="5"/>
  <c r="B405" i="5"/>
  <c r="F375" i="5"/>
  <c r="AC375" i="5"/>
  <c r="AG375" i="5" s="1"/>
  <c r="AQ225" i="5"/>
  <c r="AL285" i="5"/>
  <c r="N285" i="5" s="1"/>
  <c r="M285" i="5"/>
  <c r="AJ285" i="5"/>
  <c r="L285" i="5" s="1"/>
  <c r="K285" i="5"/>
  <c r="AE316" i="5"/>
  <c r="AE317" i="5" s="1"/>
  <c r="AE318" i="5" s="1"/>
  <c r="AE319" i="5" s="1"/>
  <c r="AE320" i="5" s="1"/>
  <c r="AE321" i="5" s="1"/>
  <c r="AE322" i="5" s="1"/>
  <c r="AE323" i="5" s="1"/>
  <c r="AE324" i="5" s="1"/>
  <c r="AE325" i="5" s="1"/>
  <c r="AE326" i="5" s="1"/>
  <c r="AE327" i="5" s="1"/>
  <c r="AE328" i="5" s="1"/>
  <c r="AE329" i="5" s="1"/>
  <c r="AE330" i="5" s="1"/>
  <c r="AE331" i="5" s="1"/>
  <c r="AE332" i="5" s="1"/>
  <c r="AE333" i="5" s="1"/>
  <c r="AE334" i="5" s="1"/>
  <c r="AE335" i="5" s="1"/>
  <c r="AE336" i="5" s="1"/>
  <c r="AE337" i="5" s="1"/>
  <c r="AE338" i="5" s="1"/>
  <c r="AE339" i="5" s="1"/>
  <c r="AE340" i="5" s="1"/>
  <c r="AE341" i="5" s="1"/>
  <c r="AE342" i="5" s="1"/>
  <c r="AE343" i="5" s="1"/>
  <c r="AE344" i="5" s="1"/>
  <c r="AI315" i="5"/>
  <c r="AP255" i="5"/>
  <c r="AN196" i="5"/>
  <c r="AG316" i="5"/>
  <c r="AG317" i="5" s="1"/>
  <c r="AG318" i="5" s="1"/>
  <c r="AG319" i="5" s="1"/>
  <c r="AG320" i="5" s="1"/>
  <c r="AG321" i="5" s="1"/>
  <c r="AG322" i="5" s="1"/>
  <c r="AG323" i="5" s="1"/>
  <c r="AG324" i="5" s="1"/>
  <c r="AG325" i="5" s="1"/>
  <c r="AG326" i="5" s="1"/>
  <c r="AG327" i="5" s="1"/>
  <c r="AG328" i="5" s="1"/>
  <c r="AG329" i="5" s="1"/>
  <c r="AG330" i="5" s="1"/>
  <c r="AG331" i="5" s="1"/>
  <c r="AG332" i="5" s="1"/>
  <c r="AG333" i="5" s="1"/>
  <c r="AG334" i="5" s="1"/>
  <c r="AG335" i="5" s="1"/>
  <c r="AG336" i="5" s="1"/>
  <c r="AG337" i="5" s="1"/>
  <c r="AG338" i="5" s="1"/>
  <c r="AG339" i="5" s="1"/>
  <c r="AG340" i="5" s="1"/>
  <c r="AG341" i="5" s="1"/>
  <c r="AG342" i="5" s="1"/>
  <c r="AG343" i="5" s="1"/>
  <c r="AG344" i="5" s="1"/>
  <c r="AM255" i="5"/>
  <c r="O255" i="5" s="1"/>
  <c r="Y345" i="5"/>
  <c r="V345" i="5"/>
  <c r="P345" i="5"/>
  <c r="S345" i="5"/>
  <c r="AO18" i="5"/>
  <c r="AP47" i="5"/>
  <c r="AN77" i="5"/>
  <c r="AN107" i="5"/>
  <c r="AI140" i="5"/>
  <c r="AI79" i="5"/>
  <c r="K79" i="5" s="1"/>
  <c r="AI110" i="5"/>
  <c r="K110" i="5" s="1"/>
  <c r="AJ49" i="5"/>
  <c r="L49" i="5" s="1"/>
  <c r="K49" i="5"/>
  <c r="N18" i="5"/>
  <c r="M18" i="5"/>
  <c r="AI21" i="5"/>
  <c r="K20" i="5"/>
  <c r="AE28" i="5"/>
  <c r="AJ20" i="5"/>
  <c r="L20" i="5" s="1"/>
  <c r="AJ43" i="16" l="1"/>
  <c r="N43" i="16" s="1"/>
  <c r="L43" i="16"/>
  <c r="AI44" i="16"/>
  <c r="O493" i="16"/>
  <c r="L493" i="16"/>
  <c r="K485" i="16"/>
  <c r="AJ485" i="16"/>
  <c r="L485" i="16" s="1"/>
  <c r="N492" i="16"/>
  <c r="M492" i="16"/>
  <c r="AI496" i="16"/>
  <c r="AJ495" i="16"/>
  <c r="AK108" i="5"/>
  <c r="M108" i="5" s="1"/>
  <c r="AK256" i="5"/>
  <c r="AL256" i="5" s="1"/>
  <c r="AK167" i="5"/>
  <c r="O77" i="5"/>
  <c r="AL78" i="5"/>
  <c r="N78" i="5" s="1"/>
  <c r="M78" i="5"/>
  <c r="AI227" i="5"/>
  <c r="K227" i="5" s="1"/>
  <c r="AL226" i="5"/>
  <c r="AL138" i="5"/>
  <c r="N138" i="5" s="1"/>
  <c r="M48" i="5"/>
  <c r="AL48" i="5"/>
  <c r="AI168" i="5"/>
  <c r="K168" i="5" s="1"/>
  <c r="M226" i="5"/>
  <c r="AQ136" i="5"/>
  <c r="AN137" i="5" s="1"/>
  <c r="AO137" i="5" s="1"/>
  <c r="AI286" i="5"/>
  <c r="K286" i="5" s="1"/>
  <c r="AJ256" i="5"/>
  <c r="L256" i="5" s="1"/>
  <c r="N196" i="5"/>
  <c r="AM196" i="5"/>
  <c r="AK197" i="5" s="1"/>
  <c r="M315" i="5"/>
  <c r="AL315" i="5"/>
  <c r="N315" i="5" s="1"/>
  <c r="AF346" i="5"/>
  <c r="AF347" i="5" s="1"/>
  <c r="AF348" i="5" s="1"/>
  <c r="AF349" i="5" s="1"/>
  <c r="AF350" i="5" s="1"/>
  <c r="AF351" i="5" s="1"/>
  <c r="AF352" i="5" s="1"/>
  <c r="AF353" i="5" s="1"/>
  <c r="AF354" i="5" s="1"/>
  <c r="AF355" i="5" s="1"/>
  <c r="AF356" i="5" s="1"/>
  <c r="AF357" i="5" s="1"/>
  <c r="AF358" i="5" s="1"/>
  <c r="AF359" i="5" s="1"/>
  <c r="AF360" i="5" s="1"/>
  <c r="AF361" i="5" s="1"/>
  <c r="AF362" i="5" s="1"/>
  <c r="AF363" i="5" s="1"/>
  <c r="AF364" i="5" s="1"/>
  <c r="AF365" i="5" s="1"/>
  <c r="AF366" i="5" s="1"/>
  <c r="AF367" i="5" s="1"/>
  <c r="AF368" i="5" s="1"/>
  <c r="AF369" i="5" s="1"/>
  <c r="AF370" i="5" s="1"/>
  <c r="AF371" i="5" s="1"/>
  <c r="AF372" i="5" s="1"/>
  <c r="AF373" i="5" s="1"/>
  <c r="AF374" i="5" s="1"/>
  <c r="AK345" i="5"/>
  <c r="AM285" i="5"/>
  <c r="AN226" i="5"/>
  <c r="B435" i="5"/>
  <c r="F405" i="5"/>
  <c r="AC405" i="5"/>
  <c r="AG405" i="5" s="1"/>
  <c r="AE346" i="5"/>
  <c r="AE347" i="5" s="1"/>
  <c r="AE348" i="5" s="1"/>
  <c r="AE349" i="5" s="1"/>
  <c r="AE350" i="5" s="1"/>
  <c r="AE351" i="5" s="1"/>
  <c r="AE352" i="5" s="1"/>
  <c r="AE353" i="5" s="1"/>
  <c r="AE354" i="5" s="1"/>
  <c r="AE355" i="5" s="1"/>
  <c r="AE356" i="5" s="1"/>
  <c r="AE357" i="5" s="1"/>
  <c r="AE358" i="5" s="1"/>
  <c r="AE359" i="5" s="1"/>
  <c r="AE360" i="5" s="1"/>
  <c r="AE361" i="5" s="1"/>
  <c r="AE362" i="5" s="1"/>
  <c r="AE363" i="5" s="1"/>
  <c r="AE364" i="5" s="1"/>
  <c r="AE365" i="5" s="1"/>
  <c r="AE366" i="5" s="1"/>
  <c r="AE367" i="5" s="1"/>
  <c r="AE368" i="5" s="1"/>
  <c r="AE369" i="5" s="1"/>
  <c r="AE370" i="5" s="1"/>
  <c r="AE371" i="5" s="1"/>
  <c r="AE372" i="5" s="1"/>
  <c r="AE373" i="5" s="1"/>
  <c r="AE374" i="5" s="1"/>
  <c r="AI345" i="5"/>
  <c r="AI198" i="5"/>
  <c r="AO315" i="5"/>
  <c r="AG346" i="5"/>
  <c r="AG347" i="5" s="1"/>
  <c r="AG348" i="5" s="1"/>
  <c r="AG349" i="5" s="1"/>
  <c r="AG350" i="5" s="1"/>
  <c r="AG351" i="5" s="1"/>
  <c r="AG352" i="5" s="1"/>
  <c r="AG353" i="5" s="1"/>
  <c r="AG354" i="5" s="1"/>
  <c r="AG355" i="5" s="1"/>
  <c r="AG356" i="5" s="1"/>
  <c r="AG357" i="5" s="1"/>
  <c r="AG358" i="5" s="1"/>
  <c r="AG359" i="5" s="1"/>
  <c r="AG360" i="5" s="1"/>
  <c r="AG361" i="5" s="1"/>
  <c r="AG362" i="5" s="1"/>
  <c r="AG363" i="5" s="1"/>
  <c r="AG364" i="5" s="1"/>
  <c r="AG365" i="5" s="1"/>
  <c r="AG366" i="5" s="1"/>
  <c r="AG367" i="5" s="1"/>
  <c r="AG368" i="5" s="1"/>
  <c r="AG369" i="5" s="1"/>
  <c r="AG370" i="5" s="1"/>
  <c r="AG371" i="5" s="1"/>
  <c r="AG372" i="5" s="1"/>
  <c r="AG373" i="5" s="1"/>
  <c r="AG374" i="5" s="1"/>
  <c r="AQ255" i="5"/>
  <c r="AD375" i="5"/>
  <c r="AC376" i="5"/>
  <c r="AC377" i="5" s="1"/>
  <c r="AC378" i="5" s="1"/>
  <c r="AC379" i="5" s="1"/>
  <c r="AC380" i="5" s="1"/>
  <c r="AC381" i="5" s="1"/>
  <c r="AC382" i="5" s="1"/>
  <c r="AC383" i="5" s="1"/>
  <c r="AC384" i="5" s="1"/>
  <c r="AC385" i="5" s="1"/>
  <c r="AC386" i="5" s="1"/>
  <c r="AC387" i="5" s="1"/>
  <c r="AC388" i="5" s="1"/>
  <c r="AC389" i="5" s="1"/>
  <c r="AC390" i="5" s="1"/>
  <c r="AC391" i="5" s="1"/>
  <c r="AC392" i="5" s="1"/>
  <c r="AC393" i="5" s="1"/>
  <c r="AC394" i="5" s="1"/>
  <c r="AC395" i="5" s="1"/>
  <c r="AC396" i="5" s="1"/>
  <c r="AC397" i="5" s="1"/>
  <c r="AC398" i="5" s="1"/>
  <c r="AC399" i="5" s="1"/>
  <c r="AC400" i="5" s="1"/>
  <c r="AC401" i="5" s="1"/>
  <c r="AC402" i="5" s="1"/>
  <c r="AC403" i="5" s="1"/>
  <c r="AC404" i="5" s="1"/>
  <c r="AF375" i="5"/>
  <c r="AN375" i="5"/>
  <c r="AE375" i="5"/>
  <c r="AP285" i="5"/>
  <c r="AO196" i="5"/>
  <c r="AJ315" i="5"/>
  <c r="L315" i="5" s="1"/>
  <c r="K315" i="5"/>
  <c r="S375" i="5"/>
  <c r="V375" i="5"/>
  <c r="P375" i="5"/>
  <c r="Y375" i="5"/>
  <c r="AP166" i="5"/>
  <c r="AD346" i="5"/>
  <c r="AD347" i="5" s="1"/>
  <c r="AD348" i="5" s="1"/>
  <c r="AD349" i="5" s="1"/>
  <c r="AD350" i="5" s="1"/>
  <c r="AD351" i="5" s="1"/>
  <c r="AD352" i="5" s="1"/>
  <c r="AD353" i="5" s="1"/>
  <c r="AD354" i="5" s="1"/>
  <c r="AD355" i="5" s="1"/>
  <c r="AD356" i="5" s="1"/>
  <c r="AD357" i="5" s="1"/>
  <c r="AD358" i="5" s="1"/>
  <c r="AD359" i="5" s="1"/>
  <c r="AD360" i="5" s="1"/>
  <c r="AD361" i="5" s="1"/>
  <c r="AD362" i="5" s="1"/>
  <c r="AD363" i="5" s="1"/>
  <c r="AD364" i="5" s="1"/>
  <c r="AD365" i="5" s="1"/>
  <c r="AD366" i="5" s="1"/>
  <c r="AD367" i="5" s="1"/>
  <c r="AD368" i="5" s="1"/>
  <c r="AD369" i="5" s="1"/>
  <c r="AD370" i="5" s="1"/>
  <c r="AD371" i="5" s="1"/>
  <c r="AD372" i="5" s="1"/>
  <c r="AD373" i="5" s="1"/>
  <c r="AD374" i="5" s="1"/>
  <c r="AH345" i="5"/>
  <c r="J345" i="5" s="1"/>
  <c r="AO107" i="5"/>
  <c r="AO77" i="5"/>
  <c r="AQ47" i="5"/>
  <c r="AP18" i="5"/>
  <c r="AM18" i="5"/>
  <c r="K140" i="5"/>
  <c r="AJ140" i="5"/>
  <c r="L140" i="5" s="1"/>
  <c r="M138" i="5"/>
  <c r="AJ79" i="5"/>
  <c r="L79" i="5" s="1"/>
  <c r="AJ110" i="5"/>
  <c r="L110" i="5" s="1"/>
  <c r="AI50" i="5"/>
  <c r="AI22" i="5"/>
  <c r="K21" i="5"/>
  <c r="AE29" i="5"/>
  <c r="L44" i="16" l="1"/>
  <c r="AJ44" i="16"/>
  <c r="N44" i="16" s="1"/>
  <c r="AI497" i="16"/>
  <c r="AJ496" i="16"/>
  <c r="N493" i="16"/>
  <c r="M493" i="16"/>
  <c r="O494" i="16"/>
  <c r="L494" i="16"/>
  <c r="AM78" i="5"/>
  <c r="AK79" i="5" s="1"/>
  <c r="N48" i="5"/>
  <c r="O18" i="5"/>
  <c r="AK19" i="5"/>
  <c r="O285" i="5"/>
  <c r="AK286" i="5"/>
  <c r="N226" i="5"/>
  <c r="AL108" i="5"/>
  <c r="AM138" i="5"/>
  <c r="AK139" i="5" s="1"/>
  <c r="AM226" i="5"/>
  <c r="O226" i="5" s="1"/>
  <c r="AJ227" i="5"/>
  <c r="L227" i="5" s="1"/>
  <c r="M167" i="5"/>
  <c r="AL167" i="5"/>
  <c r="AJ168" i="5"/>
  <c r="L168" i="5" s="1"/>
  <c r="AM48" i="5"/>
  <c r="O48" i="5" s="1"/>
  <c r="AJ286" i="5"/>
  <c r="L286" i="5" s="1"/>
  <c r="AM315" i="5"/>
  <c r="O315" i="5" s="1"/>
  <c r="AI257" i="5"/>
  <c r="AI316" i="5"/>
  <c r="K316" i="5" s="1"/>
  <c r="O196" i="5"/>
  <c r="AL197" i="5"/>
  <c r="N256" i="5"/>
  <c r="M256" i="5"/>
  <c r="AO345" i="5"/>
  <c r="AN405" i="5"/>
  <c r="AE405" i="5"/>
  <c r="AD405" i="5"/>
  <c r="AF405" i="5"/>
  <c r="AC406" i="5"/>
  <c r="AC407" i="5" s="1"/>
  <c r="AC408" i="5" s="1"/>
  <c r="AC409" i="5" s="1"/>
  <c r="AC410" i="5" s="1"/>
  <c r="AC411" i="5" s="1"/>
  <c r="AC412" i="5" s="1"/>
  <c r="AC413" i="5" s="1"/>
  <c r="AC414" i="5" s="1"/>
  <c r="AC415" i="5" s="1"/>
  <c r="AC416" i="5" s="1"/>
  <c r="AC417" i="5" s="1"/>
  <c r="AC418" i="5" s="1"/>
  <c r="AC419" i="5" s="1"/>
  <c r="AC420" i="5" s="1"/>
  <c r="AC421" i="5" s="1"/>
  <c r="AC422" i="5" s="1"/>
  <c r="AC423" i="5" s="1"/>
  <c r="AC424" i="5" s="1"/>
  <c r="AC425" i="5" s="1"/>
  <c r="AC426" i="5" s="1"/>
  <c r="AC427" i="5" s="1"/>
  <c r="AC428" i="5" s="1"/>
  <c r="AC429" i="5" s="1"/>
  <c r="AC430" i="5" s="1"/>
  <c r="AC431" i="5" s="1"/>
  <c r="AC432" i="5" s="1"/>
  <c r="AC433" i="5" s="1"/>
  <c r="AC434" i="5" s="1"/>
  <c r="S405" i="5"/>
  <c r="V405" i="5"/>
  <c r="Y405" i="5"/>
  <c r="P405" i="5"/>
  <c r="AQ166" i="5"/>
  <c r="AE376" i="5"/>
  <c r="AE377" i="5" s="1"/>
  <c r="AE378" i="5" s="1"/>
  <c r="AE379" i="5" s="1"/>
  <c r="AE380" i="5" s="1"/>
  <c r="AE381" i="5" s="1"/>
  <c r="AE382" i="5" s="1"/>
  <c r="AE383" i="5" s="1"/>
  <c r="AE384" i="5" s="1"/>
  <c r="AE385" i="5" s="1"/>
  <c r="AE386" i="5" s="1"/>
  <c r="AE387" i="5" s="1"/>
  <c r="AE388" i="5" s="1"/>
  <c r="AE389" i="5" s="1"/>
  <c r="AE390" i="5" s="1"/>
  <c r="AE391" i="5" s="1"/>
  <c r="AE392" i="5" s="1"/>
  <c r="AE393" i="5" s="1"/>
  <c r="AE394" i="5" s="1"/>
  <c r="AE395" i="5" s="1"/>
  <c r="AE396" i="5" s="1"/>
  <c r="AE397" i="5" s="1"/>
  <c r="AE398" i="5" s="1"/>
  <c r="AE399" i="5" s="1"/>
  <c r="AE400" i="5" s="1"/>
  <c r="AE401" i="5" s="1"/>
  <c r="AE402" i="5" s="1"/>
  <c r="AE403" i="5" s="1"/>
  <c r="AE404" i="5" s="1"/>
  <c r="AI375" i="5"/>
  <c r="AD376" i="5"/>
  <c r="AD377" i="5" s="1"/>
  <c r="AD378" i="5" s="1"/>
  <c r="AD379" i="5" s="1"/>
  <c r="AD380" i="5" s="1"/>
  <c r="AD381" i="5" s="1"/>
  <c r="AD382" i="5" s="1"/>
  <c r="AD383" i="5" s="1"/>
  <c r="AD384" i="5" s="1"/>
  <c r="AD385" i="5" s="1"/>
  <c r="AD386" i="5" s="1"/>
  <c r="AD387" i="5" s="1"/>
  <c r="AD388" i="5" s="1"/>
  <c r="AD389" i="5" s="1"/>
  <c r="AD390" i="5" s="1"/>
  <c r="AD391" i="5" s="1"/>
  <c r="AD392" i="5" s="1"/>
  <c r="AD393" i="5" s="1"/>
  <c r="AD394" i="5" s="1"/>
  <c r="AD395" i="5" s="1"/>
  <c r="AD396" i="5" s="1"/>
  <c r="AD397" i="5" s="1"/>
  <c r="AD398" i="5" s="1"/>
  <c r="AD399" i="5" s="1"/>
  <c r="AD400" i="5" s="1"/>
  <c r="AD401" i="5" s="1"/>
  <c r="AD402" i="5" s="1"/>
  <c r="AD403" i="5" s="1"/>
  <c r="AD404" i="5" s="1"/>
  <c r="AH375" i="5"/>
  <c r="J375" i="5" s="1"/>
  <c r="K345" i="5"/>
  <c r="AJ345" i="5"/>
  <c r="L345" i="5" s="1"/>
  <c r="B465" i="5"/>
  <c r="F435" i="5"/>
  <c r="AC435" i="5"/>
  <c r="AG435" i="5" s="1"/>
  <c r="M345" i="5"/>
  <c r="AL345" i="5"/>
  <c r="N345" i="5" s="1"/>
  <c r="AK375" i="5"/>
  <c r="AF376" i="5"/>
  <c r="AF377" i="5" s="1"/>
  <c r="AF378" i="5" s="1"/>
  <c r="AF379" i="5" s="1"/>
  <c r="AF380" i="5" s="1"/>
  <c r="AF381" i="5" s="1"/>
  <c r="AF382" i="5" s="1"/>
  <c r="AF383" i="5" s="1"/>
  <c r="AF384" i="5" s="1"/>
  <c r="AF385" i="5" s="1"/>
  <c r="AF386" i="5" s="1"/>
  <c r="AF387" i="5" s="1"/>
  <c r="AF388" i="5" s="1"/>
  <c r="AF389" i="5" s="1"/>
  <c r="AF390" i="5" s="1"/>
  <c r="AF391" i="5" s="1"/>
  <c r="AF392" i="5" s="1"/>
  <c r="AF393" i="5" s="1"/>
  <c r="AF394" i="5" s="1"/>
  <c r="AF395" i="5" s="1"/>
  <c r="AF396" i="5" s="1"/>
  <c r="AF397" i="5" s="1"/>
  <c r="AF398" i="5" s="1"/>
  <c r="AF399" i="5" s="1"/>
  <c r="AF400" i="5" s="1"/>
  <c r="AF401" i="5" s="1"/>
  <c r="AF402" i="5" s="1"/>
  <c r="AF403" i="5" s="1"/>
  <c r="AF404" i="5" s="1"/>
  <c r="AJ198" i="5"/>
  <c r="L198" i="5" s="1"/>
  <c r="K198" i="5"/>
  <c r="AP196" i="5"/>
  <c r="AG376" i="5"/>
  <c r="AG377" i="5" s="1"/>
  <c r="AG378" i="5" s="1"/>
  <c r="AG379" i="5" s="1"/>
  <c r="AG380" i="5" s="1"/>
  <c r="AG381" i="5" s="1"/>
  <c r="AG382" i="5" s="1"/>
  <c r="AG383" i="5" s="1"/>
  <c r="AG384" i="5" s="1"/>
  <c r="AG385" i="5" s="1"/>
  <c r="AG386" i="5" s="1"/>
  <c r="AG387" i="5" s="1"/>
  <c r="AG388" i="5" s="1"/>
  <c r="AG389" i="5" s="1"/>
  <c r="AG390" i="5" s="1"/>
  <c r="AG391" i="5" s="1"/>
  <c r="AG392" i="5" s="1"/>
  <c r="AG393" i="5" s="1"/>
  <c r="AG394" i="5" s="1"/>
  <c r="AG395" i="5" s="1"/>
  <c r="AG396" i="5" s="1"/>
  <c r="AG397" i="5" s="1"/>
  <c r="AG398" i="5" s="1"/>
  <c r="AG399" i="5" s="1"/>
  <c r="AG400" i="5" s="1"/>
  <c r="AG401" i="5" s="1"/>
  <c r="AG402" i="5" s="1"/>
  <c r="AG403" i="5" s="1"/>
  <c r="AG404" i="5" s="1"/>
  <c r="AN256" i="5"/>
  <c r="AP315" i="5"/>
  <c r="AO226" i="5"/>
  <c r="AQ285" i="5"/>
  <c r="AQ18" i="5"/>
  <c r="AP77" i="5"/>
  <c r="AN48" i="5"/>
  <c r="AQ77" i="5"/>
  <c r="AP107" i="5"/>
  <c r="AP137" i="5"/>
  <c r="AQ137" i="5" s="1"/>
  <c r="AI141" i="5"/>
  <c r="AI111" i="5"/>
  <c r="AJ111" i="5" s="1"/>
  <c r="L111" i="5" s="1"/>
  <c r="AI80" i="5"/>
  <c r="AJ50" i="5"/>
  <c r="L50" i="5" s="1"/>
  <c r="K50" i="5"/>
  <c r="AI23" i="5"/>
  <c r="K22" i="5"/>
  <c r="AJ21" i="5"/>
  <c r="L21" i="5" s="1"/>
  <c r="AE30" i="5"/>
  <c r="O495" i="16" l="1"/>
  <c r="L495" i="16"/>
  <c r="N494" i="16"/>
  <c r="M494" i="16"/>
  <c r="AI498" i="16"/>
  <c r="AJ497" i="16"/>
  <c r="O78" i="5"/>
  <c r="AK316" i="5"/>
  <c r="AL316" i="5" s="1"/>
  <c r="AK49" i="5"/>
  <c r="AK227" i="5"/>
  <c r="M227" i="5" s="1"/>
  <c r="N167" i="5"/>
  <c r="O138" i="5"/>
  <c r="M139" i="5"/>
  <c r="N108" i="5"/>
  <c r="AL79" i="5"/>
  <c r="N79" i="5" s="1"/>
  <c r="AI228" i="5"/>
  <c r="AJ228" i="5" s="1"/>
  <c r="L228" i="5" s="1"/>
  <c r="AM108" i="5"/>
  <c r="O108" i="5" s="1"/>
  <c r="M286" i="5"/>
  <c r="AL286" i="5"/>
  <c r="AL19" i="5"/>
  <c r="N19" i="5" s="1"/>
  <c r="AM167" i="5"/>
  <c r="AI287" i="5"/>
  <c r="K287" i="5" s="1"/>
  <c r="AI169" i="5"/>
  <c r="AJ169" i="5" s="1"/>
  <c r="L169" i="5" s="1"/>
  <c r="AI199" i="5"/>
  <c r="K199" i="5" s="1"/>
  <c r="AM345" i="5"/>
  <c r="AM256" i="5"/>
  <c r="AK257" i="5" s="1"/>
  <c r="AI346" i="5"/>
  <c r="M197" i="5"/>
  <c r="N197" i="5"/>
  <c r="AJ257" i="5"/>
  <c r="L257" i="5" s="1"/>
  <c r="K257" i="5"/>
  <c r="AJ316" i="5"/>
  <c r="L316" i="5" s="1"/>
  <c r="AP226" i="5"/>
  <c r="AH405" i="5"/>
  <c r="J405" i="5" s="1"/>
  <c r="AD406" i="5"/>
  <c r="AD407" i="5" s="1"/>
  <c r="AD408" i="5" s="1"/>
  <c r="AD409" i="5" s="1"/>
  <c r="AD410" i="5" s="1"/>
  <c r="AD411" i="5" s="1"/>
  <c r="AD412" i="5" s="1"/>
  <c r="AD413" i="5" s="1"/>
  <c r="AD414" i="5" s="1"/>
  <c r="AD415" i="5" s="1"/>
  <c r="AD416" i="5" s="1"/>
  <c r="AD417" i="5" s="1"/>
  <c r="AD418" i="5" s="1"/>
  <c r="AD419" i="5" s="1"/>
  <c r="AD420" i="5" s="1"/>
  <c r="AD421" i="5" s="1"/>
  <c r="AD422" i="5" s="1"/>
  <c r="AD423" i="5" s="1"/>
  <c r="AD424" i="5" s="1"/>
  <c r="AD425" i="5" s="1"/>
  <c r="AD426" i="5" s="1"/>
  <c r="AD427" i="5" s="1"/>
  <c r="AD428" i="5" s="1"/>
  <c r="AD429" i="5" s="1"/>
  <c r="AD430" i="5" s="1"/>
  <c r="AD431" i="5" s="1"/>
  <c r="AD432" i="5" s="1"/>
  <c r="AD433" i="5" s="1"/>
  <c r="AD434" i="5" s="1"/>
  <c r="AE406" i="5"/>
  <c r="AE407" i="5" s="1"/>
  <c r="AE408" i="5" s="1"/>
  <c r="AE409" i="5" s="1"/>
  <c r="AE410" i="5" s="1"/>
  <c r="AE411" i="5" s="1"/>
  <c r="AE412" i="5" s="1"/>
  <c r="AE413" i="5" s="1"/>
  <c r="AE414" i="5" s="1"/>
  <c r="AE415" i="5" s="1"/>
  <c r="AE416" i="5" s="1"/>
  <c r="AE417" i="5" s="1"/>
  <c r="AE418" i="5" s="1"/>
  <c r="AE419" i="5" s="1"/>
  <c r="AE420" i="5" s="1"/>
  <c r="AE421" i="5" s="1"/>
  <c r="AE422" i="5" s="1"/>
  <c r="AE423" i="5" s="1"/>
  <c r="AE424" i="5" s="1"/>
  <c r="AE425" i="5" s="1"/>
  <c r="AE426" i="5" s="1"/>
  <c r="AE427" i="5" s="1"/>
  <c r="AE428" i="5" s="1"/>
  <c r="AE429" i="5" s="1"/>
  <c r="AE430" i="5" s="1"/>
  <c r="AE431" i="5" s="1"/>
  <c r="AE432" i="5" s="1"/>
  <c r="AE433" i="5" s="1"/>
  <c r="AE434" i="5" s="1"/>
  <c r="AI405" i="5"/>
  <c r="AQ315" i="5"/>
  <c r="AO375" i="5"/>
  <c r="AC436" i="5"/>
  <c r="AC437" i="5" s="1"/>
  <c r="AC438" i="5" s="1"/>
  <c r="AC439" i="5" s="1"/>
  <c r="AC440" i="5" s="1"/>
  <c r="AC441" i="5" s="1"/>
  <c r="AC442" i="5" s="1"/>
  <c r="AC443" i="5" s="1"/>
  <c r="AC444" i="5" s="1"/>
  <c r="AC445" i="5" s="1"/>
  <c r="AC446" i="5" s="1"/>
  <c r="AC447" i="5" s="1"/>
  <c r="AC448" i="5" s="1"/>
  <c r="AC449" i="5" s="1"/>
  <c r="AC450" i="5" s="1"/>
  <c r="AC451" i="5" s="1"/>
  <c r="AC452" i="5" s="1"/>
  <c r="AC453" i="5" s="1"/>
  <c r="AC454" i="5" s="1"/>
  <c r="AC455" i="5" s="1"/>
  <c r="AC456" i="5" s="1"/>
  <c r="AC457" i="5" s="1"/>
  <c r="AC458" i="5" s="1"/>
  <c r="AC459" i="5" s="1"/>
  <c r="AC460" i="5" s="1"/>
  <c r="AC461" i="5" s="1"/>
  <c r="AC462" i="5" s="1"/>
  <c r="AC463" i="5" s="1"/>
  <c r="AC464" i="5" s="1"/>
  <c r="AE435" i="5"/>
  <c r="AN435" i="5"/>
  <c r="AD435" i="5"/>
  <c r="AF435" i="5"/>
  <c r="AJ375" i="5"/>
  <c r="L375" i="5" s="1"/>
  <c r="K375" i="5"/>
  <c r="AF406" i="5"/>
  <c r="AF407" i="5" s="1"/>
  <c r="AF408" i="5" s="1"/>
  <c r="AF409" i="5" s="1"/>
  <c r="AF410" i="5" s="1"/>
  <c r="AF411" i="5" s="1"/>
  <c r="AF412" i="5" s="1"/>
  <c r="AF413" i="5" s="1"/>
  <c r="AF414" i="5" s="1"/>
  <c r="AF415" i="5" s="1"/>
  <c r="AF416" i="5" s="1"/>
  <c r="AF417" i="5" s="1"/>
  <c r="AF418" i="5" s="1"/>
  <c r="AF419" i="5" s="1"/>
  <c r="AF420" i="5" s="1"/>
  <c r="AF421" i="5" s="1"/>
  <c r="AF422" i="5" s="1"/>
  <c r="AF423" i="5" s="1"/>
  <c r="AF424" i="5" s="1"/>
  <c r="AF425" i="5" s="1"/>
  <c r="AF426" i="5" s="1"/>
  <c r="AF427" i="5" s="1"/>
  <c r="AF428" i="5" s="1"/>
  <c r="AF429" i="5" s="1"/>
  <c r="AF430" i="5" s="1"/>
  <c r="AF431" i="5" s="1"/>
  <c r="AF432" i="5" s="1"/>
  <c r="AF433" i="5" s="1"/>
  <c r="AF434" i="5" s="1"/>
  <c r="AK405" i="5"/>
  <c r="AN286" i="5"/>
  <c r="AO256" i="5"/>
  <c r="V435" i="5"/>
  <c r="Y435" i="5"/>
  <c r="S435" i="5"/>
  <c r="P435" i="5"/>
  <c r="AN167" i="5"/>
  <c r="AQ196" i="5"/>
  <c r="B495" i="5"/>
  <c r="F465" i="5"/>
  <c r="AC465" i="5"/>
  <c r="AG465" i="5" s="1"/>
  <c r="M375" i="5"/>
  <c r="AL375" i="5"/>
  <c r="N375" i="5" s="1"/>
  <c r="AG406" i="5"/>
  <c r="AG407" i="5" s="1"/>
  <c r="AG408" i="5" s="1"/>
  <c r="AG409" i="5" s="1"/>
  <c r="AG410" i="5" s="1"/>
  <c r="AG411" i="5" s="1"/>
  <c r="AG412" i="5" s="1"/>
  <c r="AG413" i="5" s="1"/>
  <c r="AG414" i="5" s="1"/>
  <c r="AG415" i="5" s="1"/>
  <c r="AG416" i="5" s="1"/>
  <c r="AG417" i="5" s="1"/>
  <c r="AG418" i="5" s="1"/>
  <c r="AG419" i="5" s="1"/>
  <c r="AG420" i="5" s="1"/>
  <c r="AG421" i="5" s="1"/>
  <c r="AG422" i="5" s="1"/>
  <c r="AG423" i="5" s="1"/>
  <c r="AG424" i="5" s="1"/>
  <c r="AG425" i="5" s="1"/>
  <c r="AG426" i="5" s="1"/>
  <c r="AG427" i="5" s="1"/>
  <c r="AG428" i="5" s="1"/>
  <c r="AG429" i="5" s="1"/>
  <c r="AG430" i="5" s="1"/>
  <c r="AG431" i="5" s="1"/>
  <c r="AG432" i="5" s="1"/>
  <c r="AG433" i="5" s="1"/>
  <c r="AG434" i="5" s="1"/>
  <c r="AP345" i="5"/>
  <c r="AO48" i="5"/>
  <c r="AQ107" i="5"/>
  <c r="AN138" i="5"/>
  <c r="AN19" i="5"/>
  <c r="M19" i="5"/>
  <c r="AN78" i="5"/>
  <c r="AI51" i="5"/>
  <c r="K51" i="5" s="1"/>
  <c r="AI142" i="5"/>
  <c r="AJ141" i="5"/>
  <c r="L141" i="5" s="1"/>
  <c r="K141" i="5"/>
  <c r="K111" i="5"/>
  <c r="AI112" i="5"/>
  <c r="AI113" i="5" s="1"/>
  <c r="AI114" i="5" s="1"/>
  <c r="K80" i="5"/>
  <c r="AJ80" i="5"/>
  <c r="L80" i="5" s="1"/>
  <c r="M79" i="5"/>
  <c r="AI24" i="5"/>
  <c r="K23" i="5"/>
  <c r="AE31" i="5"/>
  <c r="AI499" i="16" l="1"/>
  <c r="AJ498" i="16"/>
  <c r="O496" i="16"/>
  <c r="L496" i="16"/>
  <c r="N495" i="16"/>
  <c r="M495" i="16"/>
  <c r="AM19" i="5"/>
  <c r="O19" i="5" s="1"/>
  <c r="O345" i="5"/>
  <c r="AK346" i="5"/>
  <c r="K228" i="5"/>
  <c r="O167" i="5"/>
  <c r="AK168" i="5"/>
  <c r="AK109" i="5"/>
  <c r="N286" i="5"/>
  <c r="O256" i="5"/>
  <c r="AI229" i="5"/>
  <c r="K229" i="5" s="1"/>
  <c r="AL139" i="5"/>
  <c r="AL227" i="5"/>
  <c r="N227" i="5" s="1"/>
  <c r="M49" i="5"/>
  <c r="AL49" i="5"/>
  <c r="N49" i="5" s="1"/>
  <c r="K169" i="5"/>
  <c r="AJ199" i="5"/>
  <c r="L199" i="5" s="1"/>
  <c r="AM286" i="5"/>
  <c r="O286" i="5" s="1"/>
  <c r="AJ287" i="5"/>
  <c r="L287" i="5" s="1"/>
  <c r="AI170" i="5"/>
  <c r="AJ170" i="5" s="1"/>
  <c r="L170" i="5" s="1"/>
  <c r="AI200" i="5"/>
  <c r="K200" i="5" s="1"/>
  <c r="AI317" i="5"/>
  <c r="AJ317" i="5" s="1"/>
  <c r="L317" i="5" s="1"/>
  <c r="AI376" i="5"/>
  <c r="K376" i="5" s="1"/>
  <c r="AI258" i="5"/>
  <c r="K258" i="5" s="1"/>
  <c r="AJ346" i="5"/>
  <c r="L346" i="5" s="1"/>
  <c r="AM197" i="5"/>
  <c r="AK198" i="5" s="1"/>
  <c r="M316" i="5"/>
  <c r="K346" i="5"/>
  <c r="AM375" i="5"/>
  <c r="AK376" i="5" s="1"/>
  <c r="AO405" i="5"/>
  <c r="AL405" i="5"/>
  <c r="N405" i="5" s="1"/>
  <c r="M405" i="5"/>
  <c r="AI435" i="5"/>
  <c r="AE436" i="5"/>
  <c r="AE437" i="5" s="1"/>
  <c r="AE438" i="5" s="1"/>
  <c r="AE439" i="5" s="1"/>
  <c r="AE440" i="5" s="1"/>
  <c r="AE441" i="5" s="1"/>
  <c r="AE442" i="5" s="1"/>
  <c r="AE443" i="5" s="1"/>
  <c r="AE444" i="5" s="1"/>
  <c r="AE445" i="5" s="1"/>
  <c r="AE446" i="5" s="1"/>
  <c r="AE447" i="5" s="1"/>
  <c r="AE448" i="5" s="1"/>
  <c r="AE449" i="5" s="1"/>
  <c r="AE450" i="5" s="1"/>
  <c r="AE451" i="5" s="1"/>
  <c r="AE452" i="5" s="1"/>
  <c r="AE453" i="5" s="1"/>
  <c r="AE454" i="5" s="1"/>
  <c r="AE455" i="5" s="1"/>
  <c r="AE456" i="5" s="1"/>
  <c r="AE457" i="5" s="1"/>
  <c r="AE458" i="5" s="1"/>
  <c r="AE459" i="5" s="1"/>
  <c r="AE460" i="5" s="1"/>
  <c r="AE461" i="5" s="1"/>
  <c r="AE462" i="5" s="1"/>
  <c r="AE463" i="5" s="1"/>
  <c r="AE464" i="5" s="1"/>
  <c r="AN316" i="5"/>
  <c r="AQ345" i="5"/>
  <c r="AO286" i="5"/>
  <c r="AF436" i="5"/>
  <c r="AF437" i="5" s="1"/>
  <c r="AF438" i="5" s="1"/>
  <c r="AF439" i="5" s="1"/>
  <c r="AF440" i="5" s="1"/>
  <c r="AF441" i="5" s="1"/>
  <c r="AF442" i="5" s="1"/>
  <c r="AF443" i="5" s="1"/>
  <c r="AF444" i="5" s="1"/>
  <c r="AF445" i="5" s="1"/>
  <c r="AF446" i="5" s="1"/>
  <c r="AF447" i="5" s="1"/>
  <c r="AF448" i="5" s="1"/>
  <c r="AF449" i="5" s="1"/>
  <c r="AF450" i="5" s="1"/>
  <c r="AF451" i="5" s="1"/>
  <c r="AF452" i="5" s="1"/>
  <c r="AF453" i="5" s="1"/>
  <c r="AF454" i="5" s="1"/>
  <c r="AF455" i="5" s="1"/>
  <c r="AF456" i="5" s="1"/>
  <c r="AF457" i="5" s="1"/>
  <c r="AF458" i="5" s="1"/>
  <c r="AF459" i="5" s="1"/>
  <c r="AF460" i="5" s="1"/>
  <c r="AF461" i="5" s="1"/>
  <c r="AF462" i="5" s="1"/>
  <c r="AF463" i="5" s="1"/>
  <c r="AF464" i="5" s="1"/>
  <c r="AK435" i="5"/>
  <c r="AE465" i="5"/>
  <c r="AD465" i="5"/>
  <c r="AN465" i="5"/>
  <c r="AF465" i="5"/>
  <c r="AC466" i="5"/>
  <c r="AC467" i="5" s="1"/>
  <c r="AC468" i="5" s="1"/>
  <c r="AC469" i="5" s="1"/>
  <c r="AC470" i="5" s="1"/>
  <c r="AC471" i="5" s="1"/>
  <c r="AC472" i="5" s="1"/>
  <c r="AC473" i="5" s="1"/>
  <c r="AC474" i="5" s="1"/>
  <c r="AC475" i="5" s="1"/>
  <c r="AC476" i="5" s="1"/>
  <c r="AC477" i="5" s="1"/>
  <c r="AC478" i="5" s="1"/>
  <c r="AC479" i="5" s="1"/>
  <c r="AC480" i="5" s="1"/>
  <c r="AC481" i="5" s="1"/>
  <c r="AC482" i="5" s="1"/>
  <c r="AC483" i="5" s="1"/>
  <c r="AC484" i="5" s="1"/>
  <c r="AC485" i="5" s="1"/>
  <c r="AC486" i="5" s="1"/>
  <c r="AC487" i="5" s="1"/>
  <c r="AC488" i="5" s="1"/>
  <c r="AC489" i="5" s="1"/>
  <c r="AC490" i="5" s="1"/>
  <c r="AC491" i="5" s="1"/>
  <c r="AC492" i="5" s="1"/>
  <c r="AC493" i="5" s="1"/>
  <c r="AC494" i="5" s="1"/>
  <c r="AN197" i="5"/>
  <c r="AO167" i="5"/>
  <c r="AG436" i="5"/>
  <c r="AG437" i="5" s="1"/>
  <c r="AG438" i="5" s="1"/>
  <c r="AG439" i="5" s="1"/>
  <c r="AG440" i="5" s="1"/>
  <c r="AG441" i="5" s="1"/>
  <c r="AG442" i="5" s="1"/>
  <c r="AG443" i="5" s="1"/>
  <c r="AG444" i="5" s="1"/>
  <c r="AG445" i="5" s="1"/>
  <c r="AG446" i="5" s="1"/>
  <c r="AG447" i="5" s="1"/>
  <c r="AG448" i="5" s="1"/>
  <c r="AG449" i="5" s="1"/>
  <c r="AG450" i="5" s="1"/>
  <c r="AG451" i="5" s="1"/>
  <c r="AG452" i="5" s="1"/>
  <c r="AG453" i="5" s="1"/>
  <c r="AG454" i="5" s="1"/>
  <c r="AG455" i="5" s="1"/>
  <c r="AG456" i="5" s="1"/>
  <c r="AG457" i="5" s="1"/>
  <c r="AG458" i="5" s="1"/>
  <c r="AG459" i="5" s="1"/>
  <c r="AG460" i="5" s="1"/>
  <c r="AG461" i="5" s="1"/>
  <c r="AG462" i="5" s="1"/>
  <c r="AG463" i="5" s="1"/>
  <c r="AG464" i="5" s="1"/>
  <c r="AP375" i="5"/>
  <c r="AJ405" i="5"/>
  <c r="L405" i="5" s="1"/>
  <c r="K405" i="5"/>
  <c r="V465" i="5"/>
  <c r="S465" i="5"/>
  <c r="Y465" i="5"/>
  <c r="P465" i="5"/>
  <c r="AP256" i="5"/>
  <c r="B525" i="5"/>
  <c r="F495" i="5"/>
  <c r="AC495" i="5"/>
  <c r="AG495" i="5" s="1"/>
  <c r="AD436" i="5"/>
  <c r="AD437" i="5" s="1"/>
  <c r="AD438" i="5" s="1"/>
  <c r="AD439" i="5" s="1"/>
  <c r="AD440" i="5" s="1"/>
  <c r="AD441" i="5" s="1"/>
  <c r="AD442" i="5" s="1"/>
  <c r="AD443" i="5" s="1"/>
  <c r="AD444" i="5" s="1"/>
  <c r="AD445" i="5" s="1"/>
  <c r="AD446" i="5" s="1"/>
  <c r="AD447" i="5" s="1"/>
  <c r="AD448" i="5" s="1"/>
  <c r="AD449" i="5" s="1"/>
  <c r="AD450" i="5" s="1"/>
  <c r="AD451" i="5" s="1"/>
  <c r="AD452" i="5" s="1"/>
  <c r="AD453" i="5" s="1"/>
  <c r="AD454" i="5" s="1"/>
  <c r="AD455" i="5" s="1"/>
  <c r="AD456" i="5" s="1"/>
  <c r="AD457" i="5" s="1"/>
  <c r="AD458" i="5" s="1"/>
  <c r="AD459" i="5" s="1"/>
  <c r="AD460" i="5" s="1"/>
  <c r="AD461" i="5" s="1"/>
  <c r="AD462" i="5" s="1"/>
  <c r="AD463" i="5" s="1"/>
  <c r="AD464" i="5" s="1"/>
  <c r="AH435" i="5"/>
  <c r="J435" i="5" s="1"/>
  <c r="AQ226" i="5"/>
  <c r="AN79" i="5"/>
  <c r="AQ78" i="5"/>
  <c r="AO78" i="5"/>
  <c r="AO138" i="5"/>
  <c r="AO19" i="5"/>
  <c r="AN20" i="5"/>
  <c r="AQ19" i="5"/>
  <c r="AP48" i="5"/>
  <c r="AN108" i="5"/>
  <c r="AJ51" i="5"/>
  <c r="L51" i="5" s="1"/>
  <c r="AI52" i="5"/>
  <c r="K52" i="5" s="1"/>
  <c r="AM79" i="5"/>
  <c r="O79" i="5" s="1"/>
  <c r="K142" i="5"/>
  <c r="AI143" i="5"/>
  <c r="AJ142" i="5"/>
  <c r="L142" i="5" s="1"/>
  <c r="K112" i="5"/>
  <c r="K113" i="5"/>
  <c r="AJ113" i="5"/>
  <c r="L113" i="5" s="1"/>
  <c r="AJ112" i="5"/>
  <c r="L112" i="5" s="1"/>
  <c r="AI81" i="5"/>
  <c r="AJ114" i="5"/>
  <c r="L114" i="5" s="1"/>
  <c r="K114" i="5"/>
  <c r="AI115" i="5"/>
  <c r="AI25" i="5"/>
  <c r="K24" i="5"/>
  <c r="AJ22" i="5"/>
  <c r="L22" i="5" s="1"/>
  <c r="AE32" i="5"/>
  <c r="O497" i="16" l="1"/>
  <c r="L497" i="16"/>
  <c r="AI500" i="16"/>
  <c r="AJ499" i="16"/>
  <c r="N496" i="16"/>
  <c r="M496" i="16"/>
  <c r="AK20" i="5"/>
  <c r="M20" i="5" s="1"/>
  <c r="AI288" i="5"/>
  <c r="K288" i="5" s="1"/>
  <c r="AK80" i="5"/>
  <c r="AK287" i="5"/>
  <c r="AJ229" i="5"/>
  <c r="L229" i="5" s="1"/>
  <c r="N139" i="5"/>
  <c r="O197" i="5"/>
  <c r="AL109" i="5"/>
  <c r="M109" i="5"/>
  <c r="AM139" i="5"/>
  <c r="O139" i="5" s="1"/>
  <c r="AM227" i="5"/>
  <c r="O227" i="5" s="1"/>
  <c r="AL346" i="5"/>
  <c r="M257" i="5"/>
  <c r="AL257" i="5"/>
  <c r="M168" i="5"/>
  <c r="AL168" i="5"/>
  <c r="AJ200" i="5"/>
  <c r="L200" i="5" s="1"/>
  <c r="AM49" i="5"/>
  <c r="AK50" i="5" s="1"/>
  <c r="K170" i="5"/>
  <c r="AI171" i="5"/>
  <c r="K171" i="5" s="1"/>
  <c r="AI201" i="5"/>
  <c r="K201" i="5" s="1"/>
  <c r="M346" i="5"/>
  <c r="AJ376" i="5"/>
  <c r="L376" i="5" s="1"/>
  <c r="AI347" i="5"/>
  <c r="K347" i="5" s="1"/>
  <c r="AJ258" i="5"/>
  <c r="L258" i="5" s="1"/>
  <c r="AI406" i="5"/>
  <c r="AJ406" i="5" s="1"/>
  <c r="L406" i="5" s="1"/>
  <c r="K317" i="5"/>
  <c r="AI318" i="5"/>
  <c r="N316" i="5"/>
  <c r="AM316" i="5"/>
  <c r="AK317" i="5" s="1"/>
  <c r="O375" i="5"/>
  <c r="AL376" i="5"/>
  <c r="AQ256" i="5"/>
  <c r="AM405" i="5"/>
  <c r="O405" i="5" s="1"/>
  <c r="AD495" i="5"/>
  <c r="AC496" i="5"/>
  <c r="AC497" i="5" s="1"/>
  <c r="AC498" i="5" s="1"/>
  <c r="AC499" i="5" s="1"/>
  <c r="AC500" i="5" s="1"/>
  <c r="AC501" i="5" s="1"/>
  <c r="AC502" i="5" s="1"/>
  <c r="AC503" i="5" s="1"/>
  <c r="AC504" i="5" s="1"/>
  <c r="AC505" i="5" s="1"/>
  <c r="AC506" i="5" s="1"/>
  <c r="AC507" i="5" s="1"/>
  <c r="AC508" i="5" s="1"/>
  <c r="AC509" i="5" s="1"/>
  <c r="AC510" i="5" s="1"/>
  <c r="AC511" i="5" s="1"/>
  <c r="AC512" i="5" s="1"/>
  <c r="AC513" i="5" s="1"/>
  <c r="AC514" i="5" s="1"/>
  <c r="AC515" i="5" s="1"/>
  <c r="AC516" i="5" s="1"/>
  <c r="AC517" i="5" s="1"/>
  <c r="AC518" i="5" s="1"/>
  <c r="AC519" i="5" s="1"/>
  <c r="AC520" i="5" s="1"/>
  <c r="AC521" i="5" s="1"/>
  <c r="AC522" i="5" s="1"/>
  <c r="AC523" i="5" s="1"/>
  <c r="AC524" i="5" s="1"/>
  <c r="AN495" i="5"/>
  <c r="AF495" i="5"/>
  <c r="AE495" i="5"/>
  <c r="AF466" i="5"/>
  <c r="AF467" i="5" s="1"/>
  <c r="AF468" i="5" s="1"/>
  <c r="AF469" i="5" s="1"/>
  <c r="AF470" i="5" s="1"/>
  <c r="AF471" i="5" s="1"/>
  <c r="AF472" i="5" s="1"/>
  <c r="AF473" i="5" s="1"/>
  <c r="AF474" i="5" s="1"/>
  <c r="AF475" i="5" s="1"/>
  <c r="AF476" i="5" s="1"/>
  <c r="AF477" i="5" s="1"/>
  <c r="AF478" i="5" s="1"/>
  <c r="AF479" i="5" s="1"/>
  <c r="AF480" i="5" s="1"/>
  <c r="AF481" i="5" s="1"/>
  <c r="AF482" i="5" s="1"/>
  <c r="AF483" i="5" s="1"/>
  <c r="AF484" i="5" s="1"/>
  <c r="AF485" i="5" s="1"/>
  <c r="AF486" i="5" s="1"/>
  <c r="AF487" i="5" s="1"/>
  <c r="AF488" i="5" s="1"/>
  <c r="AF489" i="5" s="1"/>
  <c r="AF490" i="5" s="1"/>
  <c r="AF491" i="5" s="1"/>
  <c r="AF492" i="5" s="1"/>
  <c r="AF493" i="5" s="1"/>
  <c r="AF494" i="5" s="1"/>
  <c r="AK465" i="5"/>
  <c r="S495" i="5"/>
  <c r="V495" i="5"/>
  <c r="Y495" i="5"/>
  <c r="P495" i="5"/>
  <c r="AP286" i="5"/>
  <c r="AN346" i="5"/>
  <c r="AI465" i="5"/>
  <c r="AE466" i="5"/>
  <c r="AE467" i="5" s="1"/>
  <c r="AE468" i="5" s="1"/>
  <c r="AE469" i="5" s="1"/>
  <c r="AE470" i="5" s="1"/>
  <c r="AE471" i="5" s="1"/>
  <c r="AE472" i="5" s="1"/>
  <c r="AE473" i="5" s="1"/>
  <c r="AE474" i="5" s="1"/>
  <c r="AE475" i="5" s="1"/>
  <c r="AE476" i="5" s="1"/>
  <c r="AE477" i="5" s="1"/>
  <c r="AE478" i="5" s="1"/>
  <c r="AE479" i="5" s="1"/>
  <c r="AE480" i="5" s="1"/>
  <c r="AE481" i="5" s="1"/>
  <c r="AE482" i="5" s="1"/>
  <c r="AE483" i="5" s="1"/>
  <c r="AE484" i="5" s="1"/>
  <c r="AE485" i="5" s="1"/>
  <c r="AE486" i="5" s="1"/>
  <c r="AE487" i="5" s="1"/>
  <c r="AE488" i="5" s="1"/>
  <c r="AE489" i="5" s="1"/>
  <c r="AE490" i="5" s="1"/>
  <c r="AE491" i="5" s="1"/>
  <c r="AE492" i="5" s="1"/>
  <c r="AE493" i="5" s="1"/>
  <c r="AE494" i="5" s="1"/>
  <c r="AO316" i="5"/>
  <c r="AQ375" i="5"/>
  <c r="AP167" i="5"/>
  <c r="AQ167" i="5" s="1"/>
  <c r="AN168" i="5" s="1"/>
  <c r="AL435" i="5"/>
  <c r="N435" i="5" s="1"/>
  <c r="M435" i="5"/>
  <c r="AG466" i="5"/>
  <c r="AG467" i="5" s="1"/>
  <c r="AG468" i="5" s="1"/>
  <c r="AG469" i="5" s="1"/>
  <c r="AG470" i="5" s="1"/>
  <c r="AG471" i="5" s="1"/>
  <c r="AG472" i="5" s="1"/>
  <c r="AG473" i="5" s="1"/>
  <c r="AG474" i="5" s="1"/>
  <c r="AG475" i="5" s="1"/>
  <c r="AG476" i="5" s="1"/>
  <c r="AG477" i="5" s="1"/>
  <c r="AG478" i="5" s="1"/>
  <c r="AG479" i="5" s="1"/>
  <c r="AG480" i="5" s="1"/>
  <c r="AG481" i="5" s="1"/>
  <c r="AG482" i="5" s="1"/>
  <c r="AG483" i="5" s="1"/>
  <c r="AG484" i="5" s="1"/>
  <c r="AG485" i="5" s="1"/>
  <c r="AG486" i="5" s="1"/>
  <c r="AG487" i="5" s="1"/>
  <c r="AG488" i="5" s="1"/>
  <c r="AG489" i="5" s="1"/>
  <c r="AG490" i="5" s="1"/>
  <c r="AG491" i="5" s="1"/>
  <c r="AG492" i="5" s="1"/>
  <c r="AG493" i="5" s="1"/>
  <c r="AG494" i="5" s="1"/>
  <c r="AP405" i="5"/>
  <c r="AN227" i="5"/>
  <c r="B555" i="5"/>
  <c r="F525" i="5"/>
  <c r="AC525" i="5"/>
  <c r="AG525" i="5" s="1"/>
  <c r="AO435" i="5"/>
  <c r="AO197" i="5"/>
  <c r="AH465" i="5"/>
  <c r="J465" i="5" s="1"/>
  <c r="AD466" i="5"/>
  <c r="AD467" i="5" s="1"/>
  <c r="AD468" i="5" s="1"/>
  <c r="AD469" i="5" s="1"/>
  <c r="AD470" i="5" s="1"/>
  <c r="AD471" i="5" s="1"/>
  <c r="AD472" i="5" s="1"/>
  <c r="AD473" i="5" s="1"/>
  <c r="AD474" i="5" s="1"/>
  <c r="AD475" i="5" s="1"/>
  <c r="AD476" i="5" s="1"/>
  <c r="AD477" i="5" s="1"/>
  <c r="AD478" i="5" s="1"/>
  <c r="AD479" i="5" s="1"/>
  <c r="AD480" i="5" s="1"/>
  <c r="AD481" i="5" s="1"/>
  <c r="AD482" i="5" s="1"/>
  <c r="AD483" i="5" s="1"/>
  <c r="AD484" i="5" s="1"/>
  <c r="AD485" i="5" s="1"/>
  <c r="AD486" i="5" s="1"/>
  <c r="AD487" i="5" s="1"/>
  <c r="AD488" i="5" s="1"/>
  <c r="AD489" i="5" s="1"/>
  <c r="AD490" i="5" s="1"/>
  <c r="AD491" i="5" s="1"/>
  <c r="AD492" i="5" s="1"/>
  <c r="AD493" i="5" s="1"/>
  <c r="AD494" i="5" s="1"/>
  <c r="AJ435" i="5"/>
  <c r="L435" i="5" s="1"/>
  <c r="K435" i="5"/>
  <c r="AP78" i="5"/>
  <c r="AQ48" i="5"/>
  <c r="AP19" i="5"/>
  <c r="AO108" i="5"/>
  <c r="AP138" i="5"/>
  <c r="AO79" i="5"/>
  <c r="AN80" i="5"/>
  <c r="AQ79" i="5"/>
  <c r="AO20" i="5"/>
  <c r="AN21" i="5"/>
  <c r="AQ20" i="5"/>
  <c r="AJ52" i="5"/>
  <c r="L52" i="5" s="1"/>
  <c r="AI53" i="5"/>
  <c r="AJ53" i="5" s="1"/>
  <c r="L53" i="5" s="1"/>
  <c r="AJ143" i="5"/>
  <c r="L143" i="5" s="1"/>
  <c r="K143" i="5"/>
  <c r="AI144" i="5"/>
  <c r="K81" i="5"/>
  <c r="AI82" i="5"/>
  <c r="AJ81" i="5"/>
  <c r="L81" i="5" s="1"/>
  <c r="AI116" i="5"/>
  <c r="AJ115" i="5"/>
  <c r="L115" i="5" s="1"/>
  <c r="K115" i="5"/>
  <c r="K25" i="5"/>
  <c r="AI26" i="5"/>
  <c r="AE33" i="5"/>
  <c r="AI501" i="16" l="1"/>
  <c r="AJ500" i="16"/>
  <c r="N497" i="16"/>
  <c r="M497" i="16"/>
  <c r="O498" i="16"/>
  <c r="L498" i="16"/>
  <c r="AM20" i="5"/>
  <c r="O20" i="5" s="1"/>
  <c r="AL20" i="5"/>
  <c r="N20" i="5" s="1"/>
  <c r="AK21" i="5"/>
  <c r="M21" i="5" s="1"/>
  <c r="AQ168" i="5"/>
  <c r="AN169" i="5"/>
  <c r="AO169" i="5" s="1"/>
  <c r="AO168" i="5"/>
  <c r="AI230" i="5"/>
  <c r="AJ230" i="5" s="1"/>
  <c r="L230" i="5" s="1"/>
  <c r="AI259" i="5"/>
  <c r="AI260" i="5" s="1"/>
  <c r="AJ260" i="5" s="1"/>
  <c r="L260" i="5" s="1"/>
  <c r="AJ288" i="5"/>
  <c r="L288" i="5" s="1"/>
  <c r="AK406" i="5"/>
  <c r="AK140" i="5"/>
  <c r="AK228" i="5"/>
  <c r="M228" i="5" s="1"/>
  <c r="N257" i="5"/>
  <c r="N346" i="5"/>
  <c r="O316" i="5"/>
  <c r="AM168" i="5"/>
  <c r="O168" i="5" s="1"/>
  <c r="N109" i="5"/>
  <c r="AM109" i="5"/>
  <c r="AK110" i="5" s="1"/>
  <c r="AI436" i="5"/>
  <c r="K436" i="5" s="1"/>
  <c r="AI377" i="5"/>
  <c r="K377" i="5" s="1"/>
  <c r="AM346" i="5"/>
  <c r="O346" i="5" s="1"/>
  <c r="M287" i="5"/>
  <c r="AL287" i="5"/>
  <c r="M198" i="5"/>
  <c r="AL198" i="5"/>
  <c r="N168" i="5"/>
  <c r="AL80" i="5"/>
  <c r="N80" i="5" s="1"/>
  <c r="AI172" i="5"/>
  <c r="K172" i="5" s="1"/>
  <c r="AJ201" i="5"/>
  <c r="L201" i="5" s="1"/>
  <c r="O49" i="5"/>
  <c r="AL50" i="5"/>
  <c r="AJ171" i="5"/>
  <c r="L171" i="5" s="1"/>
  <c r="AI202" i="5"/>
  <c r="AI203" i="5" s="1"/>
  <c r="AJ347" i="5"/>
  <c r="L347" i="5" s="1"/>
  <c r="K230" i="5"/>
  <c r="AM257" i="5"/>
  <c r="O257" i="5" s="1"/>
  <c r="AI407" i="5"/>
  <c r="AJ407" i="5" s="1"/>
  <c r="L407" i="5" s="1"/>
  <c r="K406" i="5"/>
  <c r="AJ318" i="5"/>
  <c r="L318" i="5" s="1"/>
  <c r="K318" i="5"/>
  <c r="AI319" i="5"/>
  <c r="AL317" i="5"/>
  <c r="AN257" i="5"/>
  <c r="AO257" i="5" s="1"/>
  <c r="M376" i="5"/>
  <c r="AP435" i="5"/>
  <c r="AQ405" i="5"/>
  <c r="AE496" i="5"/>
  <c r="AE497" i="5" s="1"/>
  <c r="AE498" i="5" s="1"/>
  <c r="AE499" i="5" s="1"/>
  <c r="AE500" i="5" s="1"/>
  <c r="AE501" i="5" s="1"/>
  <c r="AE502" i="5" s="1"/>
  <c r="AE503" i="5" s="1"/>
  <c r="AE504" i="5" s="1"/>
  <c r="AE505" i="5" s="1"/>
  <c r="AE506" i="5" s="1"/>
  <c r="AE507" i="5" s="1"/>
  <c r="AE508" i="5" s="1"/>
  <c r="AE509" i="5" s="1"/>
  <c r="AE510" i="5" s="1"/>
  <c r="AE511" i="5" s="1"/>
  <c r="AE512" i="5" s="1"/>
  <c r="AE513" i="5" s="1"/>
  <c r="AE514" i="5" s="1"/>
  <c r="AE515" i="5" s="1"/>
  <c r="AE516" i="5" s="1"/>
  <c r="AE517" i="5" s="1"/>
  <c r="AE518" i="5" s="1"/>
  <c r="AE519" i="5" s="1"/>
  <c r="AE520" i="5" s="1"/>
  <c r="AE521" i="5" s="1"/>
  <c r="AE522" i="5" s="1"/>
  <c r="AE523" i="5" s="1"/>
  <c r="AE524" i="5" s="1"/>
  <c r="AI495" i="5"/>
  <c r="B585" i="5"/>
  <c r="F555" i="5"/>
  <c r="AC555" i="5"/>
  <c r="AG555" i="5" s="1"/>
  <c r="AO465" i="5"/>
  <c r="AQ286" i="5"/>
  <c r="AF496" i="5"/>
  <c r="AF497" i="5" s="1"/>
  <c r="AF498" i="5" s="1"/>
  <c r="AF499" i="5" s="1"/>
  <c r="AF500" i="5" s="1"/>
  <c r="AF501" i="5" s="1"/>
  <c r="AF502" i="5" s="1"/>
  <c r="AF503" i="5" s="1"/>
  <c r="AF504" i="5" s="1"/>
  <c r="AF505" i="5" s="1"/>
  <c r="AF506" i="5" s="1"/>
  <c r="AF507" i="5" s="1"/>
  <c r="AF508" i="5" s="1"/>
  <c r="AF509" i="5" s="1"/>
  <c r="AF510" i="5" s="1"/>
  <c r="AF511" i="5" s="1"/>
  <c r="AF512" i="5" s="1"/>
  <c r="AF513" i="5" s="1"/>
  <c r="AF514" i="5" s="1"/>
  <c r="AF515" i="5" s="1"/>
  <c r="AF516" i="5" s="1"/>
  <c r="AF517" i="5" s="1"/>
  <c r="AF518" i="5" s="1"/>
  <c r="AF519" i="5" s="1"/>
  <c r="AF520" i="5" s="1"/>
  <c r="AF521" i="5" s="1"/>
  <c r="AF522" i="5" s="1"/>
  <c r="AF523" i="5" s="1"/>
  <c r="AF524" i="5" s="1"/>
  <c r="AK495" i="5"/>
  <c r="AP197" i="5"/>
  <c r="AQ197" i="5" s="1"/>
  <c r="AN198" i="5" s="1"/>
  <c r="AO198" i="5" s="1"/>
  <c r="AP198" i="5" s="1"/>
  <c r="AC526" i="5"/>
  <c r="AC527" i="5" s="1"/>
  <c r="AC528" i="5" s="1"/>
  <c r="AC529" i="5" s="1"/>
  <c r="AC530" i="5" s="1"/>
  <c r="AC531" i="5" s="1"/>
  <c r="AC532" i="5" s="1"/>
  <c r="AC533" i="5" s="1"/>
  <c r="AC534" i="5" s="1"/>
  <c r="AC535" i="5" s="1"/>
  <c r="AC536" i="5" s="1"/>
  <c r="AC537" i="5" s="1"/>
  <c r="AC538" i="5" s="1"/>
  <c r="AC539" i="5" s="1"/>
  <c r="AC540" i="5" s="1"/>
  <c r="AC541" i="5" s="1"/>
  <c r="AC542" i="5" s="1"/>
  <c r="AC543" i="5" s="1"/>
  <c r="AC544" i="5" s="1"/>
  <c r="AC545" i="5" s="1"/>
  <c r="AC546" i="5" s="1"/>
  <c r="AC547" i="5" s="1"/>
  <c r="AC548" i="5" s="1"/>
  <c r="AC549" i="5" s="1"/>
  <c r="AC550" i="5" s="1"/>
  <c r="AC551" i="5" s="1"/>
  <c r="AC552" i="5" s="1"/>
  <c r="AC553" i="5" s="1"/>
  <c r="AC554" i="5" s="1"/>
  <c r="AF525" i="5"/>
  <c r="AE525" i="5"/>
  <c r="AN525" i="5"/>
  <c r="AD525" i="5"/>
  <c r="AP316" i="5"/>
  <c r="AJ465" i="5"/>
  <c r="L465" i="5" s="1"/>
  <c r="K465" i="5"/>
  <c r="V525" i="5"/>
  <c r="Y525" i="5"/>
  <c r="S525" i="5"/>
  <c r="P525" i="5"/>
  <c r="AD496" i="5"/>
  <c r="AD497" i="5" s="1"/>
  <c r="AD498" i="5" s="1"/>
  <c r="AD499" i="5" s="1"/>
  <c r="AD500" i="5" s="1"/>
  <c r="AD501" i="5" s="1"/>
  <c r="AD502" i="5" s="1"/>
  <c r="AD503" i="5" s="1"/>
  <c r="AD504" i="5" s="1"/>
  <c r="AD505" i="5" s="1"/>
  <c r="AD506" i="5" s="1"/>
  <c r="AD507" i="5" s="1"/>
  <c r="AD508" i="5" s="1"/>
  <c r="AD509" i="5" s="1"/>
  <c r="AD510" i="5" s="1"/>
  <c r="AD511" i="5" s="1"/>
  <c r="AD512" i="5" s="1"/>
  <c r="AD513" i="5" s="1"/>
  <c r="AD514" i="5" s="1"/>
  <c r="AD515" i="5" s="1"/>
  <c r="AD516" i="5" s="1"/>
  <c r="AD517" i="5" s="1"/>
  <c r="AD518" i="5" s="1"/>
  <c r="AD519" i="5" s="1"/>
  <c r="AD520" i="5" s="1"/>
  <c r="AD521" i="5" s="1"/>
  <c r="AD522" i="5" s="1"/>
  <c r="AD523" i="5" s="1"/>
  <c r="AD524" i="5" s="1"/>
  <c r="AH495" i="5"/>
  <c r="J495" i="5" s="1"/>
  <c r="AO227" i="5"/>
  <c r="AM435" i="5"/>
  <c r="O435" i="5" s="1"/>
  <c r="AN376" i="5"/>
  <c r="AO346" i="5"/>
  <c r="AL465" i="5"/>
  <c r="N465" i="5" s="1"/>
  <c r="M465" i="5"/>
  <c r="AG496" i="5"/>
  <c r="AG497" i="5" s="1"/>
  <c r="AG498" i="5" s="1"/>
  <c r="AG499" i="5" s="1"/>
  <c r="AG500" i="5" s="1"/>
  <c r="AG501" i="5" s="1"/>
  <c r="AG502" i="5" s="1"/>
  <c r="AG503" i="5" s="1"/>
  <c r="AG504" i="5" s="1"/>
  <c r="AG505" i="5" s="1"/>
  <c r="AG506" i="5" s="1"/>
  <c r="AG507" i="5" s="1"/>
  <c r="AG508" i="5" s="1"/>
  <c r="AG509" i="5" s="1"/>
  <c r="AG510" i="5" s="1"/>
  <c r="AG511" i="5" s="1"/>
  <c r="AG512" i="5" s="1"/>
  <c r="AG513" i="5" s="1"/>
  <c r="AG514" i="5" s="1"/>
  <c r="AG515" i="5" s="1"/>
  <c r="AG516" i="5" s="1"/>
  <c r="AG517" i="5" s="1"/>
  <c r="AG518" i="5" s="1"/>
  <c r="AG519" i="5" s="1"/>
  <c r="AG520" i="5" s="1"/>
  <c r="AG521" i="5" s="1"/>
  <c r="AG522" i="5" s="1"/>
  <c r="AG523" i="5" s="1"/>
  <c r="AG524" i="5" s="1"/>
  <c r="AN49" i="5"/>
  <c r="AN22" i="5"/>
  <c r="AO21" i="5"/>
  <c r="AQ21" i="5"/>
  <c r="AP168" i="5"/>
  <c r="AQ80" i="5"/>
  <c r="AO80" i="5"/>
  <c r="AN81" i="5"/>
  <c r="AP108" i="5"/>
  <c r="AQ138" i="5"/>
  <c r="AP20" i="5"/>
  <c r="AP79" i="5"/>
  <c r="K53" i="5"/>
  <c r="AI54" i="5"/>
  <c r="K54" i="5" s="1"/>
  <c r="M80" i="5"/>
  <c r="AJ144" i="5"/>
  <c r="L144" i="5" s="1"/>
  <c r="K144" i="5"/>
  <c r="AI145" i="5"/>
  <c r="AJ82" i="5"/>
  <c r="L82" i="5" s="1"/>
  <c r="AI83" i="5"/>
  <c r="K82" i="5"/>
  <c r="AJ116" i="5"/>
  <c r="L116" i="5" s="1"/>
  <c r="K116" i="5"/>
  <c r="AI117" i="5"/>
  <c r="K26" i="5"/>
  <c r="AI27" i="5"/>
  <c r="AE34" i="5"/>
  <c r="AJ23" i="5"/>
  <c r="L23" i="5" s="1"/>
  <c r="AQ169" i="5" l="1"/>
  <c r="AN170" i="5"/>
  <c r="AQ170" i="5" s="1"/>
  <c r="N498" i="16"/>
  <c r="M498" i="16"/>
  <c r="O499" i="16"/>
  <c r="L499" i="16"/>
  <c r="AI502" i="16"/>
  <c r="AJ501" i="16"/>
  <c r="AK22" i="5"/>
  <c r="AK23" i="5" s="1"/>
  <c r="AK24" i="5" s="1"/>
  <c r="AK25" i="5" s="1"/>
  <c r="AK26" i="5" s="1"/>
  <c r="AK27" i="5" s="1"/>
  <c r="AK28" i="5" s="1"/>
  <c r="AK29" i="5" s="1"/>
  <c r="AK30" i="5" s="1"/>
  <c r="AK31" i="5" s="1"/>
  <c r="AK32" i="5" s="1"/>
  <c r="AK33" i="5" s="1"/>
  <c r="AK34" i="5" s="1"/>
  <c r="AK35" i="5" s="1"/>
  <c r="AK36" i="5" s="1"/>
  <c r="AK37" i="5" s="1"/>
  <c r="AK38" i="5" s="1"/>
  <c r="AK39" i="5" s="1"/>
  <c r="AK40" i="5" s="1"/>
  <c r="AK41" i="5" s="1"/>
  <c r="AK42" i="5" s="1"/>
  <c r="AK43" i="5" s="1"/>
  <c r="AK44" i="5" s="1"/>
  <c r="AM21" i="5"/>
  <c r="O21" i="5" s="1"/>
  <c r="AL21" i="5"/>
  <c r="N21" i="5" s="1"/>
  <c r="AQ198" i="5"/>
  <c r="AI231" i="5"/>
  <c r="AJ231" i="5" s="1"/>
  <c r="L231" i="5" s="1"/>
  <c r="AI261" i="5"/>
  <c r="AI262" i="5" s="1"/>
  <c r="K260" i="5"/>
  <c r="K259" i="5"/>
  <c r="AJ259" i="5"/>
  <c r="L259" i="5" s="1"/>
  <c r="AI289" i="5"/>
  <c r="K289" i="5" s="1"/>
  <c r="AK436" i="5"/>
  <c r="AL436" i="5" s="1"/>
  <c r="AI437" i="5"/>
  <c r="K437" i="5" s="1"/>
  <c r="AK169" i="5"/>
  <c r="AL169" i="5" s="1"/>
  <c r="AK258" i="5"/>
  <c r="AK347" i="5"/>
  <c r="M347" i="5" s="1"/>
  <c r="N198" i="5"/>
  <c r="N287" i="5"/>
  <c r="O109" i="5"/>
  <c r="AJ436" i="5"/>
  <c r="L436" i="5" s="1"/>
  <c r="AJ377" i="5"/>
  <c r="L377" i="5" s="1"/>
  <c r="AI378" i="5"/>
  <c r="AI379" i="5" s="1"/>
  <c r="AI380" i="5" s="1"/>
  <c r="AI466" i="5"/>
  <c r="AI467" i="5" s="1"/>
  <c r="AI348" i="5"/>
  <c r="K348" i="5" s="1"/>
  <c r="AL228" i="5"/>
  <c r="M140" i="5"/>
  <c r="AL140" i="5"/>
  <c r="AM80" i="5"/>
  <c r="O80" i="5" s="1"/>
  <c r="M406" i="5"/>
  <c r="AL406" i="5"/>
  <c r="AI173" i="5"/>
  <c r="K173" i="5" s="1"/>
  <c r="AJ172" i="5"/>
  <c r="L172" i="5" s="1"/>
  <c r="M50" i="5"/>
  <c r="K202" i="5"/>
  <c r="AM287" i="5"/>
  <c r="O287" i="5" s="1"/>
  <c r="AJ202" i="5"/>
  <c r="L202" i="5" s="1"/>
  <c r="AI408" i="5"/>
  <c r="AJ408" i="5" s="1"/>
  <c r="L408" i="5" s="1"/>
  <c r="AM198" i="5"/>
  <c r="AK199" i="5" s="1"/>
  <c r="K407" i="5"/>
  <c r="K319" i="5"/>
  <c r="AJ319" i="5"/>
  <c r="L319" i="5" s="1"/>
  <c r="AI320" i="5"/>
  <c r="M317" i="5"/>
  <c r="N317" i="5"/>
  <c r="AQ316" i="5"/>
  <c r="N376" i="5"/>
  <c r="AM376" i="5"/>
  <c r="AK377" i="5" s="1"/>
  <c r="AQ435" i="5"/>
  <c r="AE555" i="5"/>
  <c r="AN555" i="5"/>
  <c r="AD555" i="5"/>
  <c r="AF555" i="5"/>
  <c r="AC556" i="5"/>
  <c r="AC557" i="5" s="1"/>
  <c r="AC558" i="5" s="1"/>
  <c r="AC559" i="5" s="1"/>
  <c r="AC560" i="5" s="1"/>
  <c r="AC561" i="5" s="1"/>
  <c r="AC562" i="5" s="1"/>
  <c r="AC563" i="5" s="1"/>
  <c r="AC564" i="5" s="1"/>
  <c r="AC565" i="5" s="1"/>
  <c r="AC566" i="5" s="1"/>
  <c r="AC567" i="5" s="1"/>
  <c r="AC568" i="5" s="1"/>
  <c r="AC569" i="5" s="1"/>
  <c r="AC570" i="5" s="1"/>
  <c r="AC571" i="5" s="1"/>
  <c r="AC572" i="5" s="1"/>
  <c r="AC573" i="5" s="1"/>
  <c r="AC574" i="5" s="1"/>
  <c r="AC575" i="5" s="1"/>
  <c r="AC576" i="5" s="1"/>
  <c r="AC577" i="5" s="1"/>
  <c r="AC578" i="5" s="1"/>
  <c r="AC579" i="5" s="1"/>
  <c r="AC580" i="5" s="1"/>
  <c r="AC581" i="5" s="1"/>
  <c r="AC582" i="5" s="1"/>
  <c r="AC583" i="5" s="1"/>
  <c r="AC584" i="5" s="1"/>
  <c r="AO495" i="5"/>
  <c r="AP346" i="5"/>
  <c r="AI204" i="5"/>
  <c r="K203" i="5"/>
  <c r="AJ203" i="5"/>
  <c r="L203" i="5" s="1"/>
  <c r="AK525" i="5"/>
  <c r="AF526" i="5"/>
  <c r="AF527" i="5" s="1"/>
  <c r="AF528" i="5" s="1"/>
  <c r="AF529" i="5" s="1"/>
  <c r="AF530" i="5" s="1"/>
  <c r="AF531" i="5" s="1"/>
  <c r="AF532" i="5" s="1"/>
  <c r="AF533" i="5" s="1"/>
  <c r="AF534" i="5" s="1"/>
  <c r="AF535" i="5" s="1"/>
  <c r="AF536" i="5" s="1"/>
  <c r="AF537" i="5" s="1"/>
  <c r="AF538" i="5" s="1"/>
  <c r="AF539" i="5" s="1"/>
  <c r="AF540" i="5" s="1"/>
  <c r="AF541" i="5" s="1"/>
  <c r="AF542" i="5" s="1"/>
  <c r="AF543" i="5" s="1"/>
  <c r="AF544" i="5" s="1"/>
  <c r="AF545" i="5" s="1"/>
  <c r="AF546" i="5" s="1"/>
  <c r="AF547" i="5" s="1"/>
  <c r="AF548" i="5" s="1"/>
  <c r="AF549" i="5" s="1"/>
  <c r="AF550" i="5" s="1"/>
  <c r="AF551" i="5" s="1"/>
  <c r="AF552" i="5" s="1"/>
  <c r="AF553" i="5" s="1"/>
  <c r="AF554" i="5" s="1"/>
  <c r="Y555" i="5"/>
  <c r="P555" i="5"/>
  <c r="V555" i="5"/>
  <c r="S555" i="5"/>
  <c r="AM465" i="5"/>
  <c r="O465" i="5" s="1"/>
  <c r="AP227" i="5"/>
  <c r="AG526" i="5"/>
  <c r="AG527" i="5" s="1"/>
  <c r="AG528" i="5" s="1"/>
  <c r="AG529" i="5" s="1"/>
  <c r="AG530" i="5" s="1"/>
  <c r="AG531" i="5" s="1"/>
  <c r="AG532" i="5" s="1"/>
  <c r="AG533" i="5" s="1"/>
  <c r="AG534" i="5" s="1"/>
  <c r="AG535" i="5" s="1"/>
  <c r="AG536" i="5" s="1"/>
  <c r="AG537" i="5" s="1"/>
  <c r="AG538" i="5" s="1"/>
  <c r="AG539" i="5" s="1"/>
  <c r="AG540" i="5" s="1"/>
  <c r="AG541" i="5" s="1"/>
  <c r="AG542" i="5" s="1"/>
  <c r="AG543" i="5" s="1"/>
  <c r="AG544" i="5" s="1"/>
  <c r="AG545" i="5" s="1"/>
  <c r="AG546" i="5" s="1"/>
  <c r="AG547" i="5" s="1"/>
  <c r="AG548" i="5" s="1"/>
  <c r="AG549" i="5" s="1"/>
  <c r="AG550" i="5" s="1"/>
  <c r="AG551" i="5" s="1"/>
  <c r="AG552" i="5" s="1"/>
  <c r="AG553" i="5" s="1"/>
  <c r="AG554" i="5" s="1"/>
  <c r="AP257" i="5"/>
  <c r="AN406" i="5"/>
  <c r="AO376" i="5"/>
  <c r="AE526" i="5"/>
  <c r="AE527" i="5" s="1"/>
  <c r="AE528" i="5" s="1"/>
  <c r="AE529" i="5" s="1"/>
  <c r="AE530" i="5" s="1"/>
  <c r="AE531" i="5" s="1"/>
  <c r="AE532" i="5" s="1"/>
  <c r="AE533" i="5" s="1"/>
  <c r="AE534" i="5" s="1"/>
  <c r="AE535" i="5" s="1"/>
  <c r="AE536" i="5" s="1"/>
  <c r="AE537" i="5" s="1"/>
  <c r="AE538" i="5" s="1"/>
  <c r="AE539" i="5" s="1"/>
  <c r="AE540" i="5" s="1"/>
  <c r="AE541" i="5" s="1"/>
  <c r="AE542" i="5" s="1"/>
  <c r="AE543" i="5" s="1"/>
  <c r="AE544" i="5" s="1"/>
  <c r="AE545" i="5" s="1"/>
  <c r="AE546" i="5" s="1"/>
  <c r="AE547" i="5" s="1"/>
  <c r="AE548" i="5" s="1"/>
  <c r="AE549" i="5" s="1"/>
  <c r="AE550" i="5" s="1"/>
  <c r="AE551" i="5" s="1"/>
  <c r="AE552" i="5" s="1"/>
  <c r="AE553" i="5" s="1"/>
  <c r="AE554" i="5" s="1"/>
  <c r="AI525" i="5"/>
  <c r="M495" i="5"/>
  <c r="AL495" i="5"/>
  <c r="N495" i="5" s="1"/>
  <c r="AD526" i="5"/>
  <c r="AD527" i="5" s="1"/>
  <c r="AD528" i="5" s="1"/>
  <c r="AD529" i="5" s="1"/>
  <c r="AD530" i="5" s="1"/>
  <c r="AD531" i="5" s="1"/>
  <c r="AD532" i="5" s="1"/>
  <c r="AD533" i="5" s="1"/>
  <c r="AD534" i="5" s="1"/>
  <c r="AD535" i="5" s="1"/>
  <c r="AD536" i="5" s="1"/>
  <c r="AD537" i="5" s="1"/>
  <c r="AD538" i="5" s="1"/>
  <c r="AD539" i="5" s="1"/>
  <c r="AD540" i="5" s="1"/>
  <c r="AD541" i="5" s="1"/>
  <c r="AD542" i="5" s="1"/>
  <c r="AD543" i="5" s="1"/>
  <c r="AD544" i="5" s="1"/>
  <c r="AD545" i="5" s="1"/>
  <c r="AD546" i="5" s="1"/>
  <c r="AD547" i="5" s="1"/>
  <c r="AD548" i="5" s="1"/>
  <c r="AD549" i="5" s="1"/>
  <c r="AD550" i="5" s="1"/>
  <c r="AD551" i="5" s="1"/>
  <c r="AD552" i="5" s="1"/>
  <c r="AD553" i="5" s="1"/>
  <c r="AD554" i="5" s="1"/>
  <c r="AH525" i="5"/>
  <c r="J525" i="5" s="1"/>
  <c r="AN287" i="5"/>
  <c r="AP465" i="5"/>
  <c r="B615" i="5"/>
  <c r="F585" i="5"/>
  <c r="AC585" i="5"/>
  <c r="AG585" i="5" s="1"/>
  <c r="AJ495" i="5"/>
  <c r="L495" i="5" s="1"/>
  <c r="K495" i="5"/>
  <c r="AI496" i="5"/>
  <c r="AP169" i="5"/>
  <c r="AP80" i="5"/>
  <c r="AQ108" i="5"/>
  <c r="AQ49" i="5"/>
  <c r="AN50" i="5"/>
  <c r="AO49" i="5"/>
  <c r="AN139" i="5"/>
  <c r="AQ81" i="5"/>
  <c r="AO81" i="5"/>
  <c r="AN82" i="5"/>
  <c r="AN23" i="5"/>
  <c r="AO22" i="5"/>
  <c r="AQ22" i="5"/>
  <c r="AP21" i="5"/>
  <c r="AJ54" i="5"/>
  <c r="L54" i="5" s="1"/>
  <c r="AI55" i="5"/>
  <c r="AI56" i="5" s="1"/>
  <c r="K145" i="5"/>
  <c r="AJ145" i="5"/>
  <c r="L145" i="5" s="1"/>
  <c r="AI146" i="5"/>
  <c r="K83" i="5"/>
  <c r="AJ83" i="5"/>
  <c r="L83" i="5" s="1"/>
  <c r="AI84" i="5"/>
  <c r="AN199" i="5"/>
  <c r="AI118" i="5"/>
  <c r="AJ117" i="5"/>
  <c r="L117" i="5" s="1"/>
  <c r="K117" i="5"/>
  <c r="K27" i="5"/>
  <c r="AI28" i="5"/>
  <c r="AE35" i="5"/>
  <c r="AN171" i="5" l="1"/>
  <c r="AQ171" i="5" s="1"/>
  <c r="AO170" i="5"/>
  <c r="AP170" i="5" s="1"/>
  <c r="AM22" i="5"/>
  <c r="O22" i="5" s="1"/>
  <c r="AL22" i="5"/>
  <c r="N22" i="5" s="1"/>
  <c r="M22" i="5"/>
  <c r="AI503" i="16"/>
  <c r="AJ502" i="16"/>
  <c r="M499" i="16"/>
  <c r="N499" i="16"/>
  <c r="O500" i="16"/>
  <c r="L500" i="16"/>
  <c r="K231" i="5"/>
  <c r="AJ289" i="5"/>
  <c r="L289" i="5" s="1"/>
  <c r="AI232" i="5"/>
  <c r="AI233" i="5" s="1"/>
  <c r="K261" i="5"/>
  <c r="AJ261" i="5"/>
  <c r="L261" i="5" s="1"/>
  <c r="AI290" i="5"/>
  <c r="K290" i="5" s="1"/>
  <c r="AJ437" i="5"/>
  <c r="L437" i="5" s="1"/>
  <c r="AI438" i="5"/>
  <c r="K438" i="5" s="1"/>
  <c r="AK81" i="5"/>
  <c r="AL81" i="5" s="1"/>
  <c r="N81" i="5" s="1"/>
  <c r="AK288" i="5"/>
  <c r="AK466" i="5"/>
  <c r="N228" i="5"/>
  <c r="N406" i="5"/>
  <c r="O376" i="5"/>
  <c r="AL258" i="5"/>
  <c r="O198" i="5"/>
  <c r="M169" i="5"/>
  <c r="N169" i="5"/>
  <c r="AL110" i="5"/>
  <c r="M110" i="5"/>
  <c r="AJ378" i="5"/>
  <c r="L378" i="5" s="1"/>
  <c r="K466" i="5"/>
  <c r="AJ466" i="5"/>
  <c r="L466" i="5" s="1"/>
  <c r="AI349" i="5"/>
  <c r="AJ349" i="5" s="1"/>
  <c r="L349" i="5" s="1"/>
  <c r="AJ379" i="5"/>
  <c r="L379" i="5" s="1"/>
  <c r="K379" i="5"/>
  <c r="K378" i="5"/>
  <c r="AJ348" i="5"/>
  <c r="L348" i="5" s="1"/>
  <c r="AL347" i="5"/>
  <c r="AM228" i="5"/>
  <c r="O228" i="5" s="1"/>
  <c r="N140" i="5"/>
  <c r="AM140" i="5"/>
  <c r="AK141" i="5" s="1"/>
  <c r="AJ173" i="5"/>
  <c r="L173" i="5" s="1"/>
  <c r="AI174" i="5"/>
  <c r="AJ174" i="5" s="1"/>
  <c r="L174" i="5" s="1"/>
  <c r="N50" i="5"/>
  <c r="AM50" i="5"/>
  <c r="AK51" i="5" s="1"/>
  <c r="AM406" i="5"/>
  <c r="O406" i="5" s="1"/>
  <c r="AM169" i="5"/>
  <c r="O169" i="5" s="1"/>
  <c r="AI409" i="5"/>
  <c r="AI410" i="5" s="1"/>
  <c r="K408" i="5"/>
  <c r="AN317" i="5"/>
  <c r="AO317" i="5" s="1"/>
  <c r="M258" i="5"/>
  <c r="AI321" i="5"/>
  <c r="K320" i="5"/>
  <c r="AJ320" i="5"/>
  <c r="L320" i="5" s="1"/>
  <c r="AN436" i="5"/>
  <c r="AM495" i="5"/>
  <c r="O495" i="5" s="1"/>
  <c r="AM317" i="5"/>
  <c r="AK318" i="5" s="1"/>
  <c r="AJ262" i="5"/>
  <c r="L262" i="5" s="1"/>
  <c r="AI263" i="5"/>
  <c r="K262" i="5"/>
  <c r="AQ465" i="5"/>
  <c r="K467" i="5"/>
  <c r="AJ467" i="5"/>
  <c r="L467" i="5" s="1"/>
  <c r="AI468" i="5"/>
  <c r="AO406" i="5"/>
  <c r="AD556" i="5"/>
  <c r="AD557" i="5" s="1"/>
  <c r="AD558" i="5" s="1"/>
  <c r="AD559" i="5" s="1"/>
  <c r="AD560" i="5" s="1"/>
  <c r="AD561" i="5" s="1"/>
  <c r="AD562" i="5" s="1"/>
  <c r="AD563" i="5" s="1"/>
  <c r="AD564" i="5" s="1"/>
  <c r="AD565" i="5" s="1"/>
  <c r="AD566" i="5" s="1"/>
  <c r="AD567" i="5" s="1"/>
  <c r="AD568" i="5" s="1"/>
  <c r="AD569" i="5" s="1"/>
  <c r="AD570" i="5" s="1"/>
  <c r="AD571" i="5" s="1"/>
  <c r="AD572" i="5" s="1"/>
  <c r="AD573" i="5" s="1"/>
  <c r="AD574" i="5" s="1"/>
  <c r="AD575" i="5" s="1"/>
  <c r="AD576" i="5" s="1"/>
  <c r="AD577" i="5" s="1"/>
  <c r="AD578" i="5" s="1"/>
  <c r="AD579" i="5" s="1"/>
  <c r="AD580" i="5" s="1"/>
  <c r="AD581" i="5" s="1"/>
  <c r="AD582" i="5" s="1"/>
  <c r="AD583" i="5" s="1"/>
  <c r="AD584" i="5" s="1"/>
  <c r="AH555" i="5"/>
  <c r="J555" i="5" s="1"/>
  <c r="B645" i="5"/>
  <c r="F615" i="5"/>
  <c r="AC615" i="5"/>
  <c r="AG615" i="5" s="1"/>
  <c r="K525" i="5"/>
  <c r="AJ525" i="5"/>
  <c r="L525" i="5" s="1"/>
  <c r="AI526" i="5"/>
  <c r="AP376" i="5"/>
  <c r="M436" i="5"/>
  <c r="N436" i="5"/>
  <c r="AL525" i="5"/>
  <c r="N525" i="5" s="1"/>
  <c r="M525" i="5"/>
  <c r="AJ380" i="5"/>
  <c r="L380" i="5" s="1"/>
  <c r="K380" i="5"/>
  <c r="AI381" i="5"/>
  <c r="AE556" i="5"/>
  <c r="AE557" i="5" s="1"/>
  <c r="AE558" i="5" s="1"/>
  <c r="AE559" i="5" s="1"/>
  <c r="AE560" i="5" s="1"/>
  <c r="AE561" i="5" s="1"/>
  <c r="AE562" i="5" s="1"/>
  <c r="AE563" i="5" s="1"/>
  <c r="AE564" i="5" s="1"/>
  <c r="AE565" i="5" s="1"/>
  <c r="AE566" i="5" s="1"/>
  <c r="AE567" i="5" s="1"/>
  <c r="AE568" i="5" s="1"/>
  <c r="AE569" i="5" s="1"/>
  <c r="AE570" i="5" s="1"/>
  <c r="AE571" i="5" s="1"/>
  <c r="AE572" i="5" s="1"/>
  <c r="AE573" i="5" s="1"/>
  <c r="AE574" i="5" s="1"/>
  <c r="AE575" i="5" s="1"/>
  <c r="AE576" i="5" s="1"/>
  <c r="AE577" i="5" s="1"/>
  <c r="AE578" i="5" s="1"/>
  <c r="AE579" i="5" s="1"/>
  <c r="AE580" i="5" s="1"/>
  <c r="AE581" i="5" s="1"/>
  <c r="AE582" i="5" s="1"/>
  <c r="AE583" i="5" s="1"/>
  <c r="AE584" i="5" s="1"/>
  <c r="AI555" i="5"/>
  <c r="AO525" i="5"/>
  <c r="AF556" i="5"/>
  <c r="AF557" i="5" s="1"/>
  <c r="AF558" i="5" s="1"/>
  <c r="AF559" i="5" s="1"/>
  <c r="AF560" i="5" s="1"/>
  <c r="AF561" i="5" s="1"/>
  <c r="AF562" i="5" s="1"/>
  <c r="AF563" i="5" s="1"/>
  <c r="AF564" i="5" s="1"/>
  <c r="AF565" i="5" s="1"/>
  <c r="AF566" i="5" s="1"/>
  <c r="AF567" i="5" s="1"/>
  <c r="AF568" i="5" s="1"/>
  <c r="AF569" i="5" s="1"/>
  <c r="AF570" i="5" s="1"/>
  <c r="AF571" i="5" s="1"/>
  <c r="AF572" i="5" s="1"/>
  <c r="AF573" i="5" s="1"/>
  <c r="AF574" i="5" s="1"/>
  <c r="AF575" i="5" s="1"/>
  <c r="AF576" i="5" s="1"/>
  <c r="AF577" i="5" s="1"/>
  <c r="AF578" i="5" s="1"/>
  <c r="AF579" i="5" s="1"/>
  <c r="AF580" i="5" s="1"/>
  <c r="AF581" i="5" s="1"/>
  <c r="AF582" i="5" s="1"/>
  <c r="AF583" i="5" s="1"/>
  <c r="AF584" i="5" s="1"/>
  <c r="AK555" i="5"/>
  <c r="AC586" i="5"/>
  <c r="AC587" i="5" s="1"/>
  <c r="AC588" i="5" s="1"/>
  <c r="AC589" i="5" s="1"/>
  <c r="AC590" i="5" s="1"/>
  <c r="AC591" i="5" s="1"/>
  <c r="AC592" i="5" s="1"/>
  <c r="AC593" i="5" s="1"/>
  <c r="AC594" i="5" s="1"/>
  <c r="AC595" i="5" s="1"/>
  <c r="AC596" i="5" s="1"/>
  <c r="AC597" i="5" s="1"/>
  <c r="AC598" i="5" s="1"/>
  <c r="AC599" i="5" s="1"/>
  <c r="AC600" i="5" s="1"/>
  <c r="AC601" i="5" s="1"/>
  <c r="AC602" i="5" s="1"/>
  <c r="AC603" i="5" s="1"/>
  <c r="AC604" i="5" s="1"/>
  <c r="AC605" i="5" s="1"/>
  <c r="AC606" i="5" s="1"/>
  <c r="AC607" i="5" s="1"/>
  <c r="AC608" i="5" s="1"/>
  <c r="AC609" i="5" s="1"/>
  <c r="AC610" i="5" s="1"/>
  <c r="AC611" i="5" s="1"/>
  <c r="AC612" i="5" s="1"/>
  <c r="AC613" i="5" s="1"/>
  <c r="AC614" i="5" s="1"/>
  <c r="AE585" i="5"/>
  <c r="AN585" i="5"/>
  <c r="AF585" i="5"/>
  <c r="AD585" i="5"/>
  <c r="AP495" i="5"/>
  <c r="K496" i="5"/>
  <c r="AJ496" i="5"/>
  <c r="L496" i="5" s="1"/>
  <c r="AI497" i="5"/>
  <c r="S585" i="5"/>
  <c r="Y585" i="5"/>
  <c r="V585" i="5"/>
  <c r="P585" i="5"/>
  <c r="AO287" i="5"/>
  <c r="AQ257" i="5"/>
  <c r="AQ227" i="5"/>
  <c r="AJ204" i="5"/>
  <c r="L204" i="5" s="1"/>
  <c r="K204" i="5"/>
  <c r="AI205" i="5"/>
  <c r="AQ346" i="5"/>
  <c r="AG556" i="5"/>
  <c r="AG557" i="5" s="1"/>
  <c r="AG558" i="5" s="1"/>
  <c r="AG559" i="5" s="1"/>
  <c r="AG560" i="5" s="1"/>
  <c r="AG561" i="5" s="1"/>
  <c r="AG562" i="5" s="1"/>
  <c r="AG563" i="5" s="1"/>
  <c r="AG564" i="5" s="1"/>
  <c r="AG565" i="5" s="1"/>
  <c r="AG566" i="5" s="1"/>
  <c r="AG567" i="5" s="1"/>
  <c r="AG568" i="5" s="1"/>
  <c r="AG569" i="5" s="1"/>
  <c r="AG570" i="5" s="1"/>
  <c r="AG571" i="5" s="1"/>
  <c r="AG572" i="5" s="1"/>
  <c r="AG573" i="5" s="1"/>
  <c r="AG574" i="5" s="1"/>
  <c r="AG575" i="5" s="1"/>
  <c r="AG576" i="5" s="1"/>
  <c r="AG577" i="5" s="1"/>
  <c r="AG578" i="5" s="1"/>
  <c r="AG579" i="5" s="1"/>
  <c r="AG580" i="5" s="1"/>
  <c r="AG581" i="5" s="1"/>
  <c r="AG582" i="5" s="1"/>
  <c r="AG583" i="5" s="1"/>
  <c r="AG584" i="5" s="1"/>
  <c r="AN83" i="5"/>
  <c r="AQ82" i="5"/>
  <c r="AO82" i="5"/>
  <c r="AP81" i="5"/>
  <c r="AP49" i="5"/>
  <c r="AN109" i="5"/>
  <c r="K55" i="5"/>
  <c r="AQ50" i="5"/>
  <c r="AO50" i="5"/>
  <c r="AN51" i="5"/>
  <c r="AP22" i="5"/>
  <c r="AN24" i="5"/>
  <c r="AO23" i="5"/>
  <c r="AQ23" i="5"/>
  <c r="AQ139" i="5"/>
  <c r="AO139" i="5"/>
  <c r="AN140" i="5"/>
  <c r="AJ55" i="5"/>
  <c r="L55" i="5" s="1"/>
  <c r="AJ146" i="5"/>
  <c r="L146" i="5" s="1"/>
  <c r="K146" i="5"/>
  <c r="AI147" i="5"/>
  <c r="AJ84" i="5"/>
  <c r="L84" i="5" s="1"/>
  <c r="AI85" i="5"/>
  <c r="K84" i="5"/>
  <c r="AQ199" i="5"/>
  <c r="AN200" i="5"/>
  <c r="AO199" i="5"/>
  <c r="AJ118" i="5"/>
  <c r="L118" i="5" s="1"/>
  <c r="K118" i="5"/>
  <c r="AI119" i="5"/>
  <c r="AJ56" i="5"/>
  <c r="L56" i="5" s="1"/>
  <c r="K56" i="5"/>
  <c r="AI57" i="5"/>
  <c r="K28" i="5"/>
  <c r="AI29" i="5"/>
  <c r="AL23" i="5"/>
  <c r="AE36" i="5"/>
  <c r="AJ24" i="5"/>
  <c r="L24" i="5" s="1"/>
  <c r="K232" i="5" l="1"/>
  <c r="AN172" i="5"/>
  <c r="AN173" i="5" s="1"/>
  <c r="AO171" i="5"/>
  <c r="AP171" i="5" s="1"/>
  <c r="AI504" i="16"/>
  <c r="AJ503" i="16"/>
  <c r="M500" i="16"/>
  <c r="N500" i="16"/>
  <c r="O501" i="16"/>
  <c r="L501" i="16"/>
  <c r="AI439" i="5"/>
  <c r="K439" i="5" s="1"/>
  <c r="AI291" i="5"/>
  <c r="AI292" i="5" s="1"/>
  <c r="AJ232" i="5"/>
  <c r="L232" i="5" s="1"/>
  <c r="AJ290" i="5"/>
  <c r="L290" i="5" s="1"/>
  <c r="AJ438" i="5"/>
  <c r="L438" i="5" s="1"/>
  <c r="N110" i="5"/>
  <c r="AM110" i="5"/>
  <c r="O110" i="5" s="1"/>
  <c r="AK496" i="5"/>
  <c r="AK407" i="5"/>
  <c r="AK229" i="5"/>
  <c r="AK170" i="5"/>
  <c r="N347" i="5"/>
  <c r="O317" i="5"/>
  <c r="O140" i="5"/>
  <c r="AI350" i="5"/>
  <c r="K350" i="5" s="1"/>
  <c r="K349" i="5"/>
  <c r="AM347" i="5"/>
  <c r="O347" i="5" s="1"/>
  <c r="AM81" i="5"/>
  <c r="O81" i="5" s="1"/>
  <c r="M81" i="5"/>
  <c r="M466" i="5"/>
  <c r="AL466" i="5"/>
  <c r="AL377" i="5"/>
  <c r="M288" i="5"/>
  <c r="AL288" i="5"/>
  <c r="M199" i="5"/>
  <c r="AL199" i="5"/>
  <c r="K174" i="5"/>
  <c r="AI175" i="5"/>
  <c r="AI176" i="5" s="1"/>
  <c r="O50" i="5"/>
  <c r="AL51" i="5"/>
  <c r="AJ409" i="5"/>
  <c r="L409" i="5" s="1"/>
  <c r="K409" i="5"/>
  <c r="N258" i="5"/>
  <c r="AM258" i="5"/>
  <c r="AK259" i="5" s="1"/>
  <c r="AJ233" i="5"/>
  <c r="L233" i="5" s="1"/>
  <c r="K233" i="5"/>
  <c r="AI234" i="5"/>
  <c r="AO436" i="5"/>
  <c r="AP436" i="5" s="1"/>
  <c r="AI322" i="5"/>
  <c r="AJ321" i="5"/>
  <c r="L321" i="5" s="1"/>
  <c r="K321" i="5"/>
  <c r="AL318" i="5"/>
  <c r="AM436" i="5"/>
  <c r="AK437" i="5" s="1"/>
  <c r="M377" i="5"/>
  <c r="AJ263" i="5"/>
  <c r="L263" i="5" s="1"/>
  <c r="K263" i="5"/>
  <c r="AI264" i="5"/>
  <c r="AQ376" i="5"/>
  <c r="AN377" i="5" s="1"/>
  <c r="K555" i="5"/>
  <c r="AJ555" i="5"/>
  <c r="L555" i="5" s="1"/>
  <c r="AI556" i="5"/>
  <c r="AE615" i="5"/>
  <c r="AF615" i="5"/>
  <c r="AC616" i="5"/>
  <c r="AC617" i="5" s="1"/>
  <c r="AC618" i="5" s="1"/>
  <c r="AC619" i="5" s="1"/>
  <c r="AC620" i="5" s="1"/>
  <c r="AC621" i="5" s="1"/>
  <c r="AC622" i="5" s="1"/>
  <c r="AC623" i="5" s="1"/>
  <c r="AC624" i="5" s="1"/>
  <c r="AC625" i="5" s="1"/>
  <c r="AC626" i="5" s="1"/>
  <c r="AC627" i="5" s="1"/>
  <c r="AC628" i="5" s="1"/>
  <c r="AC629" i="5" s="1"/>
  <c r="AC630" i="5" s="1"/>
  <c r="AC631" i="5" s="1"/>
  <c r="AC632" i="5" s="1"/>
  <c r="AC633" i="5" s="1"/>
  <c r="AC634" i="5" s="1"/>
  <c r="AC635" i="5" s="1"/>
  <c r="AC636" i="5" s="1"/>
  <c r="AC637" i="5" s="1"/>
  <c r="AC638" i="5" s="1"/>
  <c r="AC639" i="5" s="1"/>
  <c r="AC640" i="5" s="1"/>
  <c r="AC641" i="5" s="1"/>
  <c r="AC642" i="5" s="1"/>
  <c r="AC643" i="5" s="1"/>
  <c r="AC644" i="5" s="1"/>
  <c r="AD615" i="5"/>
  <c r="AN615" i="5"/>
  <c r="AO555" i="5"/>
  <c r="AP287" i="5"/>
  <c r="K526" i="5"/>
  <c r="AJ526" i="5"/>
  <c r="L526" i="5" s="1"/>
  <c r="AI527" i="5"/>
  <c r="V615" i="5"/>
  <c r="Y615" i="5"/>
  <c r="P615" i="5"/>
  <c r="S615" i="5"/>
  <c r="AN347" i="5"/>
  <c r="AJ497" i="5"/>
  <c r="L497" i="5" s="1"/>
  <c r="AI498" i="5"/>
  <c r="K497" i="5"/>
  <c r="AQ495" i="5"/>
  <c r="AG586" i="5"/>
  <c r="AG587" i="5" s="1"/>
  <c r="AG588" i="5" s="1"/>
  <c r="AG589" i="5" s="1"/>
  <c r="AG590" i="5" s="1"/>
  <c r="AG591" i="5" s="1"/>
  <c r="AG592" i="5" s="1"/>
  <c r="AG593" i="5" s="1"/>
  <c r="AG594" i="5" s="1"/>
  <c r="AG595" i="5" s="1"/>
  <c r="AG596" i="5" s="1"/>
  <c r="AG597" i="5" s="1"/>
  <c r="AG598" i="5" s="1"/>
  <c r="AG599" i="5" s="1"/>
  <c r="AG600" i="5" s="1"/>
  <c r="AG601" i="5" s="1"/>
  <c r="AG602" i="5" s="1"/>
  <c r="AG603" i="5" s="1"/>
  <c r="AG604" i="5" s="1"/>
  <c r="AG605" i="5" s="1"/>
  <c r="AG606" i="5" s="1"/>
  <c r="AG607" i="5" s="1"/>
  <c r="AG608" i="5" s="1"/>
  <c r="AG609" i="5" s="1"/>
  <c r="AG610" i="5" s="1"/>
  <c r="AG611" i="5" s="1"/>
  <c r="AG612" i="5" s="1"/>
  <c r="AG613" i="5" s="1"/>
  <c r="AG614" i="5" s="1"/>
  <c r="AP525" i="5"/>
  <c r="AI382" i="5"/>
  <c r="K381" i="5"/>
  <c r="AJ381" i="5"/>
  <c r="L381" i="5" s="1"/>
  <c r="AM525" i="5"/>
  <c r="B675" i="5"/>
  <c r="F645" i="5"/>
  <c r="AC645" i="5"/>
  <c r="AG645" i="5" s="1"/>
  <c r="AN466" i="5"/>
  <c r="AI206" i="5"/>
  <c r="AJ205" i="5"/>
  <c r="L205" i="5" s="1"/>
  <c r="K205" i="5"/>
  <c r="AI411" i="5"/>
  <c r="K410" i="5"/>
  <c r="AJ410" i="5"/>
  <c r="L410" i="5" s="1"/>
  <c r="AD586" i="5"/>
  <c r="AD587" i="5" s="1"/>
  <c r="AD588" i="5" s="1"/>
  <c r="AD589" i="5" s="1"/>
  <c r="AD590" i="5" s="1"/>
  <c r="AD591" i="5" s="1"/>
  <c r="AD592" i="5" s="1"/>
  <c r="AD593" i="5" s="1"/>
  <c r="AD594" i="5" s="1"/>
  <c r="AD595" i="5" s="1"/>
  <c r="AD596" i="5" s="1"/>
  <c r="AD597" i="5" s="1"/>
  <c r="AD598" i="5" s="1"/>
  <c r="AD599" i="5" s="1"/>
  <c r="AD600" i="5" s="1"/>
  <c r="AD601" i="5" s="1"/>
  <c r="AD602" i="5" s="1"/>
  <c r="AD603" i="5" s="1"/>
  <c r="AD604" i="5" s="1"/>
  <c r="AD605" i="5" s="1"/>
  <c r="AD606" i="5" s="1"/>
  <c r="AD607" i="5" s="1"/>
  <c r="AD608" i="5" s="1"/>
  <c r="AD609" i="5" s="1"/>
  <c r="AD610" i="5" s="1"/>
  <c r="AD611" i="5" s="1"/>
  <c r="AD612" i="5" s="1"/>
  <c r="AD613" i="5" s="1"/>
  <c r="AD614" i="5" s="1"/>
  <c r="AH585" i="5"/>
  <c r="J585" i="5" s="1"/>
  <c r="AP406" i="5"/>
  <c r="AK585" i="5"/>
  <c r="AF586" i="5"/>
  <c r="AF587" i="5" s="1"/>
  <c r="AF588" i="5" s="1"/>
  <c r="AF589" i="5" s="1"/>
  <c r="AF590" i="5" s="1"/>
  <c r="AF591" i="5" s="1"/>
  <c r="AF592" i="5" s="1"/>
  <c r="AF593" i="5" s="1"/>
  <c r="AF594" i="5" s="1"/>
  <c r="AF595" i="5" s="1"/>
  <c r="AF596" i="5" s="1"/>
  <c r="AF597" i="5" s="1"/>
  <c r="AF598" i="5" s="1"/>
  <c r="AF599" i="5" s="1"/>
  <c r="AF600" i="5" s="1"/>
  <c r="AF601" i="5" s="1"/>
  <c r="AF602" i="5" s="1"/>
  <c r="AF603" i="5" s="1"/>
  <c r="AF604" i="5" s="1"/>
  <c r="AF605" i="5" s="1"/>
  <c r="AF606" i="5" s="1"/>
  <c r="AF607" i="5" s="1"/>
  <c r="AF608" i="5" s="1"/>
  <c r="AF609" i="5" s="1"/>
  <c r="AF610" i="5" s="1"/>
  <c r="AF611" i="5" s="1"/>
  <c r="AF612" i="5" s="1"/>
  <c r="AF613" i="5" s="1"/>
  <c r="AF614" i="5" s="1"/>
  <c r="M555" i="5"/>
  <c r="AL555" i="5"/>
  <c r="N555" i="5" s="1"/>
  <c r="AN228" i="5"/>
  <c r="AN258" i="5"/>
  <c r="AE586" i="5"/>
  <c r="AE587" i="5" s="1"/>
  <c r="AE588" i="5" s="1"/>
  <c r="AE589" i="5" s="1"/>
  <c r="AE590" i="5" s="1"/>
  <c r="AE591" i="5" s="1"/>
  <c r="AE592" i="5" s="1"/>
  <c r="AE593" i="5" s="1"/>
  <c r="AE594" i="5" s="1"/>
  <c r="AE595" i="5" s="1"/>
  <c r="AE596" i="5" s="1"/>
  <c r="AE597" i="5" s="1"/>
  <c r="AE598" i="5" s="1"/>
  <c r="AE599" i="5" s="1"/>
  <c r="AE600" i="5" s="1"/>
  <c r="AE601" i="5" s="1"/>
  <c r="AE602" i="5" s="1"/>
  <c r="AE603" i="5" s="1"/>
  <c r="AE604" i="5" s="1"/>
  <c r="AE605" i="5" s="1"/>
  <c r="AE606" i="5" s="1"/>
  <c r="AE607" i="5" s="1"/>
  <c r="AE608" i="5" s="1"/>
  <c r="AE609" i="5" s="1"/>
  <c r="AE610" i="5" s="1"/>
  <c r="AE611" i="5" s="1"/>
  <c r="AE612" i="5" s="1"/>
  <c r="AE613" i="5" s="1"/>
  <c r="AE614" i="5" s="1"/>
  <c r="AI585" i="5"/>
  <c r="AP317" i="5"/>
  <c r="AJ468" i="5"/>
  <c r="L468" i="5" s="1"/>
  <c r="AI469" i="5"/>
  <c r="K468" i="5"/>
  <c r="AQ140" i="5"/>
  <c r="AO140" i="5"/>
  <c r="AN141" i="5"/>
  <c r="AO51" i="5"/>
  <c r="AN52" i="5"/>
  <c r="AQ51" i="5"/>
  <c r="AP82" i="5"/>
  <c r="AN25" i="5"/>
  <c r="AO24" i="5"/>
  <c r="AQ24" i="5"/>
  <c r="AQ109" i="5"/>
  <c r="AN110" i="5"/>
  <c r="AO109" i="5"/>
  <c r="AP23" i="5"/>
  <c r="AP139" i="5"/>
  <c r="AP50" i="5"/>
  <c r="AQ83" i="5"/>
  <c r="AN84" i="5"/>
  <c r="AO83" i="5"/>
  <c r="AJ147" i="5"/>
  <c r="L147" i="5" s="1"/>
  <c r="AI148" i="5"/>
  <c r="K147" i="5"/>
  <c r="AI86" i="5"/>
  <c r="K85" i="5"/>
  <c r="AJ85" i="5"/>
  <c r="L85" i="5" s="1"/>
  <c r="AQ200" i="5"/>
  <c r="AN201" i="5"/>
  <c r="AO200" i="5"/>
  <c r="AP199" i="5"/>
  <c r="AI120" i="5"/>
  <c r="AJ119" i="5"/>
  <c r="L119" i="5" s="1"/>
  <c r="K119" i="5"/>
  <c r="AI58" i="5"/>
  <c r="AJ57" i="5"/>
  <c r="L57" i="5" s="1"/>
  <c r="K57" i="5"/>
  <c r="K29" i="5"/>
  <c r="AI30" i="5"/>
  <c r="N23" i="5"/>
  <c r="M23" i="5"/>
  <c r="AE37" i="5"/>
  <c r="AQ172" i="5" l="1"/>
  <c r="AO172" i="5"/>
  <c r="AP172" i="5" s="1"/>
  <c r="O502" i="16"/>
  <c r="L502" i="16"/>
  <c r="N501" i="16"/>
  <c r="M501" i="16"/>
  <c r="AI505" i="16"/>
  <c r="AJ504" i="16"/>
  <c r="AJ439" i="5"/>
  <c r="L439" i="5" s="1"/>
  <c r="AI440" i="5"/>
  <c r="AI441" i="5" s="1"/>
  <c r="K291" i="5"/>
  <c r="AJ291" i="5"/>
  <c r="L291" i="5" s="1"/>
  <c r="AK82" i="5"/>
  <c r="AK111" i="5"/>
  <c r="M111" i="5" s="1"/>
  <c r="O525" i="5"/>
  <c r="AK526" i="5"/>
  <c r="AL526" i="5" s="1"/>
  <c r="N377" i="5"/>
  <c r="AK348" i="5"/>
  <c r="AL348" i="5" s="1"/>
  <c r="N348" i="5" s="1"/>
  <c r="N288" i="5"/>
  <c r="AL229" i="5"/>
  <c r="N229" i="5" s="1"/>
  <c r="N199" i="5"/>
  <c r="N466" i="5"/>
  <c r="O436" i="5"/>
  <c r="AI351" i="5"/>
  <c r="AI352" i="5" s="1"/>
  <c r="AJ350" i="5"/>
  <c r="L350" i="5" s="1"/>
  <c r="M229" i="5"/>
  <c r="AL141" i="5"/>
  <c r="M141" i="5"/>
  <c r="AJ175" i="5"/>
  <c r="L175" i="5" s="1"/>
  <c r="AM377" i="5"/>
  <c r="O377" i="5" s="1"/>
  <c r="M496" i="5"/>
  <c r="AL496" i="5"/>
  <c r="M407" i="5"/>
  <c r="AL407" i="5"/>
  <c r="M170" i="5"/>
  <c r="AL170" i="5"/>
  <c r="AM288" i="5"/>
  <c r="O288" i="5" s="1"/>
  <c r="K175" i="5"/>
  <c r="M51" i="5"/>
  <c r="AM51" i="5"/>
  <c r="O51" i="5" s="1"/>
  <c r="N51" i="5"/>
  <c r="AM199" i="5"/>
  <c r="O199" i="5" s="1"/>
  <c r="AM466" i="5"/>
  <c r="O466" i="5" s="1"/>
  <c r="AQ287" i="5"/>
  <c r="AN288" i="5" s="1"/>
  <c r="O258" i="5"/>
  <c r="AL259" i="5"/>
  <c r="AJ176" i="5"/>
  <c r="L176" i="5" s="1"/>
  <c r="K176" i="5"/>
  <c r="AI177" i="5"/>
  <c r="AI235" i="5"/>
  <c r="K234" i="5"/>
  <c r="AJ234" i="5"/>
  <c r="L234" i="5" s="1"/>
  <c r="AI293" i="5"/>
  <c r="K292" i="5"/>
  <c r="AJ292" i="5"/>
  <c r="L292" i="5" s="1"/>
  <c r="AI323" i="5"/>
  <c r="K322" i="5"/>
  <c r="AJ322" i="5"/>
  <c r="L322" i="5" s="1"/>
  <c r="AL437" i="5"/>
  <c r="M318" i="5"/>
  <c r="K264" i="5"/>
  <c r="AI265" i="5"/>
  <c r="AJ264" i="5"/>
  <c r="L264" i="5" s="1"/>
  <c r="Y645" i="5"/>
  <c r="P645" i="5"/>
  <c r="S645" i="5"/>
  <c r="V645" i="5"/>
  <c r="AQ525" i="5"/>
  <c r="AJ469" i="5"/>
  <c r="L469" i="5" s="1"/>
  <c r="AI470" i="5"/>
  <c r="K469" i="5"/>
  <c r="AO466" i="5"/>
  <c r="AQ317" i="5"/>
  <c r="AO258" i="5"/>
  <c r="AP555" i="5"/>
  <c r="AK615" i="5"/>
  <c r="AF616" i="5"/>
  <c r="AF617" i="5" s="1"/>
  <c r="AF618" i="5" s="1"/>
  <c r="AF619" i="5" s="1"/>
  <c r="AF620" i="5" s="1"/>
  <c r="AF621" i="5" s="1"/>
  <c r="AF622" i="5" s="1"/>
  <c r="AF623" i="5" s="1"/>
  <c r="AF624" i="5" s="1"/>
  <c r="AF625" i="5" s="1"/>
  <c r="AF626" i="5" s="1"/>
  <c r="AF627" i="5" s="1"/>
  <c r="AF628" i="5" s="1"/>
  <c r="AF629" i="5" s="1"/>
  <c r="AF630" i="5" s="1"/>
  <c r="AF631" i="5" s="1"/>
  <c r="AF632" i="5" s="1"/>
  <c r="AF633" i="5" s="1"/>
  <c r="AF634" i="5" s="1"/>
  <c r="AF635" i="5" s="1"/>
  <c r="AF636" i="5" s="1"/>
  <c r="AF637" i="5" s="1"/>
  <c r="AF638" i="5" s="1"/>
  <c r="AF639" i="5" s="1"/>
  <c r="AF640" i="5" s="1"/>
  <c r="AF641" i="5" s="1"/>
  <c r="AF642" i="5" s="1"/>
  <c r="AF643" i="5" s="1"/>
  <c r="AF644" i="5" s="1"/>
  <c r="AJ585" i="5"/>
  <c r="L585" i="5" s="1"/>
  <c r="K585" i="5"/>
  <c r="AI586" i="5"/>
  <c r="K206" i="5"/>
  <c r="AI207" i="5"/>
  <c r="AJ206" i="5"/>
  <c r="L206" i="5" s="1"/>
  <c r="AN496" i="5"/>
  <c r="AH615" i="5"/>
  <c r="J615" i="5" s="1"/>
  <c r="AD616" i="5"/>
  <c r="AD617" i="5" s="1"/>
  <c r="AD618" i="5" s="1"/>
  <c r="AD619" i="5" s="1"/>
  <c r="AD620" i="5" s="1"/>
  <c r="AD621" i="5" s="1"/>
  <c r="AD622" i="5" s="1"/>
  <c r="AD623" i="5" s="1"/>
  <c r="AD624" i="5" s="1"/>
  <c r="AD625" i="5" s="1"/>
  <c r="AD626" i="5" s="1"/>
  <c r="AD627" i="5" s="1"/>
  <c r="AD628" i="5" s="1"/>
  <c r="AD629" i="5" s="1"/>
  <c r="AD630" i="5" s="1"/>
  <c r="AD631" i="5" s="1"/>
  <c r="AD632" i="5" s="1"/>
  <c r="AD633" i="5" s="1"/>
  <c r="AD634" i="5" s="1"/>
  <c r="AD635" i="5" s="1"/>
  <c r="AD636" i="5" s="1"/>
  <c r="AD637" i="5" s="1"/>
  <c r="AD638" i="5" s="1"/>
  <c r="AD639" i="5" s="1"/>
  <c r="AD640" i="5" s="1"/>
  <c r="AD641" i="5" s="1"/>
  <c r="AD642" i="5" s="1"/>
  <c r="AD643" i="5" s="1"/>
  <c r="AD644" i="5" s="1"/>
  <c r="K556" i="5"/>
  <c r="AJ556" i="5"/>
  <c r="L556" i="5" s="1"/>
  <c r="AI557" i="5"/>
  <c r="K440" i="5"/>
  <c r="AO377" i="5"/>
  <c r="AI412" i="5"/>
  <c r="K411" i="5"/>
  <c r="AJ411" i="5"/>
  <c r="L411" i="5" s="1"/>
  <c r="B705" i="5"/>
  <c r="F675" i="5"/>
  <c r="AC675" i="5"/>
  <c r="AG675" i="5" s="1"/>
  <c r="AO228" i="5"/>
  <c r="AQ228" i="5"/>
  <c r="AN229" i="5"/>
  <c r="AM555" i="5"/>
  <c r="O555" i="5" s="1"/>
  <c r="AL585" i="5"/>
  <c r="N585" i="5" s="1"/>
  <c r="M585" i="5"/>
  <c r="AC646" i="5"/>
  <c r="AC647" i="5" s="1"/>
  <c r="AC648" i="5" s="1"/>
  <c r="AC649" i="5" s="1"/>
  <c r="AC650" i="5" s="1"/>
  <c r="AC651" i="5" s="1"/>
  <c r="AC652" i="5" s="1"/>
  <c r="AC653" i="5" s="1"/>
  <c r="AC654" i="5" s="1"/>
  <c r="AC655" i="5" s="1"/>
  <c r="AC656" i="5" s="1"/>
  <c r="AC657" i="5" s="1"/>
  <c r="AC658" i="5" s="1"/>
  <c r="AC659" i="5" s="1"/>
  <c r="AC660" i="5" s="1"/>
  <c r="AC661" i="5" s="1"/>
  <c r="AC662" i="5" s="1"/>
  <c r="AC663" i="5" s="1"/>
  <c r="AC664" i="5" s="1"/>
  <c r="AC665" i="5" s="1"/>
  <c r="AC666" i="5" s="1"/>
  <c r="AC667" i="5" s="1"/>
  <c r="AC668" i="5" s="1"/>
  <c r="AC669" i="5" s="1"/>
  <c r="AC670" i="5" s="1"/>
  <c r="AC671" i="5" s="1"/>
  <c r="AC672" i="5" s="1"/>
  <c r="AC673" i="5" s="1"/>
  <c r="AC674" i="5" s="1"/>
  <c r="AF645" i="5"/>
  <c r="AD645" i="5"/>
  <c r="AE645" i="5"/>
  <c r="AN645" i="5"/>
  <c r="AQ436" i="5"/>
  <c r="K382" i="5"/>
  <c r="AI383" i="5"/>
  <c r="AJ382" i="5"/>
  <c r="L382" i="5" s="1"/>
  <c r="AO585" i="5"/>
  <c r="K498" i="5"/>
  <c r="AI499" i="5"/>
  <c r="AJ498" i="5"/>
  <c r="L498" i="5" s="1"/>
  <c r="AO347" i="5"/>
  <c r="AJ527" i="5"/>
  <c r="L527" i="5" s="1"/>
  <c r="K527" i="5"/>
  <c r="AI528" i="5"/>
  <c r="AG616" i="5"/>
  <c r="AG617" i="5" s="1"/>
  <c r="AG618" i="5" s="1"/>
  <c r="AG619" i="5" s="1"/>
  <c r="AG620" i="5" s="1"/>
  <c r="AG621" i="5" s="1"/>
  <c r="AG622" i="5" s="1"/>
  <c r="AG623" i="5" s="1"/>
  <c r="AG624" i="5" s="1"/>
  <c r="AG625" i="5" s="1"/>
  <c r="AG626" i="5" s="1"/>
  <c r="AG627" i="5" s="1"/>
  <c r="AG628" i="5" s="1"/>
  <c r="AG629" i="5" s="1"/>
  <c r="AG630" i="5" s="1"/>
  <c r="AG631" i="5" s="1"/>
  <c r="AG632" i="5" s="1"/>
  <c r="AG633" i="5" s="1"/>
  <c r="AG634" i="5" s="1"/>
  <c r="AG635" i="5" s="1"/>
  <c r="AG636" i="5" s="1"/>
  <c r="AG637" i="5" s="1"/>
  <c r="AG638" i="5" s="1"/>
  <c r="AG639" i="5" s="1"/>
  <c r="AG640" i="5" s="1"/>
  <c r="AG641" i="5" s="1"/>
  <c r="AG642" i="5" s="1"/>
  <c r="AG643" i="5" s="1"/>
  <c r="AG644" i="5" s="1"/>
  <c r="AE616" i="5"/>
  <c r="AE617" i="5" s="1"/>
  <c r="AE618" i="5" s="1"/>
  <c r="AE619" i="5" s="1"/>
  <c r="AE620" i="5" s="1"/>
  <c r="AE621" i="5" s="1"/>
  <c r="AE622" i="5" s="1"/>
  <c r="AE623" i="5" s="1"/>
  <c r="AE624" i="5" s="1"/>
  <c r="AE625" i="5" s="1"/>
  <c r="AE626" i="5" s="1"/>
  <c r="AE627" i="5" s="1"/>
  <c r="AE628" i="5" s="1"/>
  <c r="AE629" i="5" s="1"/>
  <c r="AE630" i="5" s="1"/>
  <c r="AE631" i="5" s="1"/>
  <c r="AE632" i="5" s="1"/>
  <c r="AE633" i="5" s="1"/>
  <c r="AE634" i="5" s="1"/>
  <c r="AE635" i="5" s="1"/>
  <c r="AE636" i="5" s="1"/>
  <c r="AE637" i="5" s="1"/>
  <c r="AE638" i="5" s="1"/>
  <c r="AE639" i="5" s="1"/>
  <c r="AE640" i="5" s="1"/>
  <c r="AE641" i="5" s="1"/>
  <c r="AE642" i="5" s="1"/>
  <c r="AE643" i="5" s="1"/>
  <c r="AE644" i="5" s="1"/>
  <c r="AI615" i="5"/>
  <c r="AQ406" i="5"/>
  <c r="AN111" i="5"/>
  <c r="AO110" i="5"/>
  <c r="AQ110" i="5"/>
  <c r="AO141" i="5"/>
  <c r="AN142" i="5"/>
  <c r="AQ141" i="5"/>
  <c r="AP83" i="5"/>
  <c r="AN26" i="5"/>
  <c r="AO25" i="5"/>
  <c r="AQ25" i="5"/>
  <c r="AN85" i="5"/>
  <c r="AQ84" i="5"/>
  <c r="AO84" i="5"/>
  <c r="AO52" i="5"/>
  <c r="AN53" i="5"/>
  <c r="AQ52" i="5"/>
  <c r="AP140" i="5"/>
  <c r="AQ173" i="5"/>
  <c r="AN174" i="5"/>
  <c r="AO173" i="5"/>
  <c r="AP109" i="5"/>
  <c r="AP24" i="5"/>
  <c r="AP51" i="5"/>
  <c r="AI149" i="5"/>
  <c r="AJ148" i="5"/>
  <c r="L148" i="5" s="1"/>
  <c r="K148" i="5"/>
  <c r="AJ86" i="5"/>
  <c r="L86" i="5" s="1"/>
  <c r="K86" i="5"/>
  <c r="AI87" i="5"/>
  <c r="AO201" i="5"/>
  <c r="AN202" i="5"/>
  <c r="AQ201" i="5"/>
  <c r="AP200" i="5"/>
  <c r="AJ120" i="5"/>
  <c r="L120" i="5" s="1"/>
  <c r="K120" i="5"/>
  <c r="AI121" i="5"/>
  <c r="AJ58" i="5"/>
  <c r="L58" i="5" s="1"/>
  <c r="K58" i="5"/>
  <c r="AI59" i="5"/>
  <c r="K30" i="5"/>
  <c r="AI31" i="5"/>
  <c r="AM23" i="5"/>
  <c r="AE38" i="5"/>
  <c r="AJ25" i="5"/>
  <c r="L25" i="5" s="1"/>
  <c r="AJ440" i="5" l="1"/>
  <c r="L440" i="5" s="1"/>
  <c r="AI506" i="16"/>
  <c r="AJ505" i="16"/>
  <c r="N502" i="16"/>
  <c r="M502" i="16"/>
  <c r="O503" i="16"/>
  <c r="L503" i="16"/>
  <c r="AK52" i="5"/>
  <c r="M52" i="5" s="1"/>
  <c r="AL82" i="5"/>
  <c r="N82" i="5" s="1"/>
  <c r="M82" i="5"/>
  <c r="AL111" i="5"/>
  <c r="AK378" i="5"/>
  <c r="AL378" i="5" s="1"/>
  <c r="AM229" i="5"/>
  <c r="O229" i="5" s="1"/>
  <c r="AK556" i="5"/>
  <c r="AK200" i="5"/>
  <c r="AL200" i="5" s="1"/>
  <c r="AK467" i="5"/>
  <c r="AK289" i="5"/>
  <c r="AL289" i="5" s="1"/>
  <c r="AM141" i="5"/>
  <c r="O141" i="5" s="1"/>
  <c r="N496" i="5"/>
  <c r="N407" i="5"/>
  <c r="AM170" i="5"/>
  <c r="K351" i="5"/>
  <c r="AJ351" i="5"/>
  <c r="L351" i="5" s="1"/>
  <c r="M348" i="5"/>
  <c r="N141" i="5"/>
  <c r="AM348" i="5"/>
  <c r="O348" i="5" s="1"/>
  <c r="N170" i="5"/>
  <c r="AM407" i="5"/>
  <c r="AM259" i="5"/>
  <c r="AK260" i="5" s="1"/>
  <c r="M259" i="5"/>
  <c r="AI353" i="5"/>
  <c r="K352" i="5"/>
  <c r="AJ352" i="5"/>
  <c r="L352" i="5" s="1"/>
  <c r="K177" i="5"/>
  <c r="AI178" i="5"/>
  <c r="AJ177" i="5"/>
  <c r="L177" i="5" s="1"/>
  <c r="K293" i="5"/>
  <c r="AJ293" i="5"/>
  <c r="L293" i="5" s="1"/>
  <c r="AI294" i="5"/>
  <c r="K235" i="5"/>
  <c r="AI236" i="5"/>
  <c r="AJ235" i="5"/>
  <c r="L235" i="5" s="1"/>
  <c r="AM496" i="5"/>
  <c r="O496" i="5" s="1"/>
  <c r="M437" i="5"/>
  <c r="AI324" i="5"/>
  <c r="AJ323" i="5"/>
  <c r="L323" i="5" s="1"/>
  <c r="K323" i="5"/>
  <c r="AM318" i="5"/>
  <c r="AK319" i="5" s="1"/>
  <c r="N318" i="5"/>
  <c r="AI266" i="5"/>
  <c r="K265" i="5"/>
  <c r="AJ265" i="5"/>
  <c r="L265" i="5" s="1"/>
  <c r="AN407" i="5"/>
  <c r="AP347" i="5"/>
  <c r="AF646" i="5"/>
  <c r="AF647" i="5" s="1"/>
  <c r="AF648" i="5" s="1"/>
  <c r="AF649" i="5" s="1"/>
  <c r="AF650" i="5" s="1"/>
  <c r="AF651" i="5" s="1"/>
  <c r="AF652" i="5" s="1"/>
  <c r="AF653" i="5" s="1"/>
  <c r="AF654" i="5" s="1"/>
  <c r="AF655" i="5" s="1"/>
  <c r="AF656" i="5" s="1"/>
  <c r="AF657" i="5" s="1"/>
  <c r="AF658" i="5" s="1"/>
  <c r="AF659" i="5" s="1"/>
  <c r="AF660" i="5" s="1"/>
  <c r="AF661" i="5" s="1"/>
  <c r="AF662" i="5" s="1"/>
  <c r="AF663" i="5" s="1"/>
  <c r="AF664" i="5" s="1"/>
  <c r="AF665" i="5" s="1"/>
  <c r="AF666" i="5" s="1"/>
  <c r="AF667" i="5" s="1"/>
  <c r="AF668" i="5" s="1"/>
  <c r="AF669" i="5" s="1"/>
  <c r="AF670" i="5" s="1"/>
  <c r="AF671" i="5" s="1"/>
  <c r="AF672" i="5" s="1"/>
  <c r="AF673" i="5" s="1"/>
  <c r="AF674" i="5" s="1"/>
  <c r="AK645" i="5"/>
  <c r="AJ441" i="5"/>
  <c r="L441" i="5" s="1"/>
  <c r="AI442" i="5"/>
  <c r="K441" i="5"/>
  <c r="AP258" i="5"/>
  <c r="AQ258" i="5" s="1"/>
  <c r="AN259" i="5" s="1"/>
  <c r="AN260" i="5" s="1"/>
  <c r="AP228" i="5"/>
  <c r="M526" i="5"/>
  <c r="N526" i="5"/>
  <c r="K470" i="5"/>
  <c r="AJ470" i="5"/>
  <c r="L470" i="5" s="1"/>
  <c r="AI471" i="5"/>
  <c r="AO288" i="5"/>
  <c r="AJ499" i="5"/>
  <c r="L499" i="5" s="1"/>
  <c r="AI500" i="5"/>
  <c r="K499" i="5"/>
  <c r="AI645" i="5"/>
  <c r="AE646" i="5"/>
  <c r="AE647" i="5" s="1"/>
  <c r="AE648" i="5" s="1"/>
  <c r="AE649" i="5" s="1"/>
  <c r="AE650" i="5" s="1"/>
  <c r="AE651" i="5" s="1"/>
  <c r="AE652" i="5" s="1"/>
  <c r="AE653" i="5" s="1"/>
  <c r="AE654" i="5" s="1"/>
  <c r="AE655" i="5" s="1"/>
  <c r="AE656" i="5" s="1"/>
  <c r="AE657" i="5" s="1"/>
  <c r="AE658" i="5" s="1"/>
  <c r="AE659" i="5" s="1"/>
  <c r="AE660" i="5" s="1"/>
  <c r="AE661" i="5" s="1"/>
  <c r="AE662" i="5" s="1"/>
  <c r="AE663" i="5" s="1"/>
  <c r="AE664" i="5" s="1"/>
  <c r="AE665" i="5" s="1"/>
  <c r="AE666" i="5" s="1"/>
  <c r="AE667" i="5" s="1"/>
  <c r="AE668" i="5" s="1"/>
  <c r="AE669" i="5" s="1"/>
  <c r="AE670" i="5" s="1"/>
  <c r="AE671" i="5" s="1"/>
  <c r="AE672" i="5" s="1"/>
  <c r="AE673" i="5" s="1"/>
  <c r="AE674" i="5" s="1"/>
  <c r="S675" i="5"/>
  <c r="P675" i="5"/>
  <c r="Y675" i="5"/>
  <c r="V675" i="5"/>
  <c r="AI413" i="5"/>
  <c r="K412" i="5"/>
  <c r="AJ412" i="5"/>
  <c r="L412" i="5" s="1"/>
  <c r="AP377" i="5"/>
  <c r="K557" i="5"/>
  <c r="AI558" i="5"/>
  <c r="AJ557" i="5"/>
  <c r="L557" i="5" s="1"/>
  <c r="AO259" i="5"/>
  <c r="AP466" i="5"/>
  <c r="K615" i="5"/>
  <c r="AJ615" i="5"/>
  <c r="L615" i="5" s="1"/>
  <c r="AI616" i="5"/>
  <c r="AJ528" i="5"/>
  <c r="L528" i="5" s="1"/>
  <c r="AI529" i="5"/>
  <c r="K528" i="5"/>
  <c r="AJ383" i="5"/>
  <c r="L383" i="5" s="1"/>
  <c r="K383" i="5"/>
  <c r="AI384" i="5"/>
  <c r="AG646" i="5"/>
  <c r="AG647" i="5" s="1"/>
  <c r="AG648" i="5" s="1"/>
  <c r="AG649" i="5" s="1"/>
  <c r="AG650" i="5" s="1"/>
  <c r="AG651" i="5" s="1"/>
  <c r="AG652" i="5" s="1"/>
  <c r="AG653" i="5" s="1"/>
  <c r="AG654" i="5" s="1"/>
  <c r="AG655" i="5" s="1"/>
  <c r="AG656" i="5" s="1"/>
  <c r="AG657" i="5" s="1"/>
  <c r="AG658" i="5" s="1"/>
  <c r="AG659" i="5" s="1"/>
  <c r="AG660" i="5" s="1"/>
  <c r="AG661" i="5" s="1"/>
  <c r="AG662" i="5" s="1"/>
  <c r="AG663" i="5" s="1"/>
  <c r="AG664" i="5" s="1"/>
  <c r="AG665" i="5" s="1"/>
  <c r="AG666" i="5" s="1"/>
  <c r="AG667" i="5" s="1"/>
  <c r="AG668" i="5" s="1"/>
  <c r="AG669" i="5" s="1"/>
  <c r="AG670" i="5" s="1"/>
  <c r="AG671" i="5" s="1"/>
  <c r="AG672" i="5" s="1"/>
  <c r="AG673" i="5" s="1"/>
  <c r="AG674" i="5" s="1"/>
  <c r="AD675" i="5"/>
  <c r="AF675" i="5"/>
  <c r="AC676" i="5"/>
  <c r="AC677" i="5" s="1"/>
  <c r="AC678" i="5" s="1"/>
  <c r="AC679" i="5" s="1"/>
  <c r="AC680" i="5" s="1"/>
  <c r="AC681" i="5" s="1"/>
  <c r="AC682" i="5" s="1"/>
  <c r="AC683" i="5" s="1"/>
  <c r="AC684" i="5" s="1"/>
  <c r="AC685" i="5" s="1"/>
  <c r="AC686" i="5" s="1"/>
  <c r="AC687" i="5" s="1"/>
  <c r="AC688" i="5" s="1"/>
  <c r="AC689" i="5" s="1"/>
  <c r="AC690" i="5" s="1"/>
  <c r="AC691" i="5" s="1"/>
  <c r="AC692" i="5" s="1"/>
  <c r="AC693" i="5" s="1"/>
  <c r="AC694" i="5" s="1"/>
  <c r="AC695" i="5" s="1"/>
  <c r="AC696" i="5" s="1"/>
  <c r="AC697" i="5" s="1"/>
  <c r="AC698" i="5" s="1"/>
  <c r="AC699" i="5" s="1"/>
  <c r="AC700" i="5" s="1"/>
  <c r="AC701" i="5" s="1"/>
  <c r="AC702" i="5" s="1"/>
  <c r="AC703" i="5" s="1"/>
  <c r="AC704" i="5" s="1"/>
  <c r="AE675" i="5"/>
  <c r="AN675" i="5"/>
  <c r="AI208" i="5"/>
  <c r="AJ207" i="5"/>
  <c r="L207" i="5" s="1"/>
  <c r="K207" i="5"/>
  <c r="AQ555" i="5"/>
  <c r="AN318" i="5"/>
  <c r="AO615" i="5"/>
  <c r="AP585" i="5"/>
  <c r="AN437" i="5"/>
  <c r="AH645" i="5"/>
  <c r="J645" i="5" s="1"/>
  <c r="AD646" i="5"/>
  <c r="AD647" i="5" s="1"/>
  <c r="AD648" i="5" s="1"/>
  <c r="AD649" i="5" s="1"/>
  <c r="AD650" i="5" s="1"/>
  <c r="AD651" i="5" s="1"/>
  <c r="AD652" i="5" s="1"/>
  <c r="AD653" i="5" s="1"/>
  <c r="AD654" i="5" s="1"/>
  <c r="AD655" i="5" s="1"/>
  <c r="AD656" i="5" s="1"/>
  <c r="AD657" i="5" s="1"/>
  <c r="AD658" i="5" s="1"/>
  <c r="AD659" i="5" s="1"/>
  <c r="AD660" i="5" s="1"/>
  <c r="AD661" i="5" s="1"/>
  <c r="AD662" i="5" s="1"/>
  <c r="AD663" i="5" s="1"/>
  <c r="AD664" i="5" s="1"/>
  <c r="AD665" i="5" s="1"/>
  <c r="AD666" i="5" s="1"/>
  <c r="AD667" i="5" s="1"/>
  <c r="AD668" i="5" s="1"/>
  <c r="AD669" i="5" s="1"/>
  <c r="AD670" i="5" s="1"/>
  <c r="AD671" i="5" s="1"/>
  <c r="AD672" i="5" s="1"/>
  <c r="AD673" i="5" s="1"/>
  <c r="AD674" i="5" s="1"/>
  <c r="AM585" i="5"/>
  <c r="O585" i="5" s="1"/>
  <c r="AN230" i="5"/>
  <c r="AO229" i="5"/>
  <c r="AQ229" i="5"/>
  <c r="B735" i="5"/>
  <c r="F705" i="5"/>
  <c r="AC705" i="5"/>
  <c r="AG705" i="5" s="1"/>
  <c r="AO496" i="5"/>
  <c r="K586" i="5"/>
  <c r="AJ586" i="5"/>
  <c r="L586" i="5" s="1"/>
  <c r="AI587" i="5"/>
  <c r="AL615" i="5"/>
  <c r="N615" i="5" s="1"/>
  <c r="M615" i="5"/>
  <c r="AN526" i="5"/>
  <c r="AP173" i="5"/>
  <c r="AP52" i="5"/>
  <c r="AP84" i="5"/>
  <c r="AQ174" i="5"/>
  <c r="AO174" i="5"/>
  <c r="AN175" i="5"/>
  <c r="AP25" i="5"/>
  <c r="AQ85" i="5"/>
  <c r="AO85" i="5"/>
  <c r="AN86" i="5"/>
  <c r="AO26" i="5"/>
  <c r="AN27" i="5"/>
  <c r="AQ26" i="5"/>
  <c r="AN143" i="5"/>
  <c r="AQ142" i="5"/>
  <c r="AO142" i="5"/>
  <c r="AP110" i="5"/>
  <c r="AO53" i="5"/>
  <c r="AN54" i="5"/>
  <c r="AQ53" i="5"/>
  <c r="AP141" i="5"/>
  <c r="AN112" i="5"/>
  <c r="AQ111" i="5"/>
  <c r="AO111" i="5"/>
  <c r="AI150" i="5"/>
  <c r="K149" i="5"/>
  <c r="AJ149" i="5"/>
  <c r="L149" i="5" s="1"/>
  <c r="AI88" i="5"/>
  <c r="K87" i="5"/>
  <c r="AJ87" i="5"/>
  <c r="L87" i="5" s="1"/>
  <c r="AN203" i="5"/>
  <c r="AO202" i="5"/>
  <c r="AQ202" i="5"/>
  <c r="AP201" i="5"/>
  <c r="AI122" i="5"/>
  <c r="AJ121" i="5"/>
  <c r="L121" i="5" s="1"/>
  <c r="K121" i="5"/>
  <c r="AI60" i="5"/>
  <c r="K59" i="5"/>
  <c r="AJ59" i="5"/>
  <c r="L59" i="5" s="1"/>
  <c r="O23" i="5"/>
  <c r="K31" i="5"/>
  <c r="AI32" i="5"/>
  <c r="AE39" i="5"/>
  <c r="AM52" i="5" l="1"/>
  <c r="O52" i="5" s="1"/>
  <c r="O504" i="16"/>
  <c r="L504" i="16"/>
  <c r="N503" i="16"/>
  <c r="M503" i="16"/>
  <c r="AI507" i="16"/>
  <c r="AJ506" i="16"/>
  <c r="AM82" i="5"/>
  <c r="O82" i="5" s="1"/>
  <c r="AQ259" i="5"/>
  <c r="AK53" i="5"/>
  <c r="AM53" i="5" s="1"/>
  <c r="O53" i="5" s="1"/>
  <c r="AL52" i="5"/>
  <c r="N52" i="5" s="1"/>
  <c r="N111" i="5"/>
  <c r="AM111" i="5"/>
  <c r="AK230" i="5"/>
  <c r="M230" i="5" s="1"/>
  <c r="AK586" i="5"/>
  <c r="AK349" i="5"/>
  <c r="M349" i="5" s="1"/>
  <c r="AK497" i="5"/>
  <c r="AL497" i="5" s="1"/>
  <c r="O407" i="5"/>
  <c r="AK408" i="5"/>
  <c r="O170" i="5"/>
  <c r="AK171" i="5"/>
  <c r="M171" i="5" s="1"/>
  <c r="AK142" i="5"/>
  <c r="O259" i="5"/>
  <c r="M378" i="5"/>
  <c r="M556" i="5"/>
  <c r="AL556" i="5"/>
  <c r="M467" i="5"/>
  <c r="AL467" i="5"/>
  <c r="M289" i="5"/>
  <c r="AM24" i="5"/>
  <c r="O24" i="5" s="1"/>
  <c r="AL24" i="5"/>
  <c r="N24" i="5" s="1"/>
  <c r="M200" i="5"/>
  <c r="AJ353" i="5"/>
  <c r="L353" i="5" s="1"/>
  <c r="K353" i="5"/>
  <c r="AI354" i="5"/>
  <c r="N259" i="5"/>
  <c r="AI295" i="5"/>
  <c r="AJ294" i="5"/>
  <c r="L294" i="5" s="1"/>
  <c r="K294" i="5"/>
  <c r="K178" i="5"/>
  <c r="AI179" i="5"/>
  <c r="AJ178" i="5"/>
  <c r="L178" i="5" s="1"/>
  <c r="AJ236" i="5"/>
  <c r="L236" i="5" s="1"/>
  <c r="K236" i="5"/>
  <c r="AI237" i="5"/>
  <c r="AJ324" i="5"/>
  <c r="L324" i="5" s="1"/>
  <c r="AI325" i="5"/>
  <c r="K324" i="5"/>
  <c r="AM437" i="5"/>
  <c r="AK438" i="5" s="1"/>
  <c r="N437" i="5"/>
  <c r="AM289" i="5"/>
  <c r="AK290" i="5" s="1"/>
  <c r="N289" i="5"/>
  <c r="O318" i="5"/>
  <c r="AL319" i="5"/>
  <c r="N200" i="5"/>
  <c r="AM200" i="5"/>
  <c r="N378" i="5"/>
  <c r="AM378" i="5"/>
  <c r="AK379" i="5" s="1"/>
  <c r="AM615" i="5"/>
  <c r="AI267" i="5"/>
  <c r="K266" i="5"/>
  <c r="AJ266" i="5"/>
  <c r="L266" i="5" s="1"/>
  <c r="S705" i="5"/>
  <c r="Y705" i="5"/>
  <c r="V705" i="5"/>
  <c r="P705" i="5"/>
  <c r="K208" i="5"/>
  <c r="AI209" i="5"/>
  <c r="AJ208" i="5"/>
  <c r="L208" i="5" s="1"/>
  <c r="AH675" i="5"/>
  <c r="J675" i="5" s="1"/>
  <c r="AD676" i="5"/>
  <c r="AD677" i="5" s="1"/>
  <c r="AD678" i="5" s="1"/>
  <c r="AD679" i="5" s="1"/>
  <c r="AD680" i="5" s="1"/>
  <c r="AD681" i="5" s="1"/>
  <c r="AD682" i="5" s="1"/>
  <c r="AD683" i="5" s="1"/>
  <c r="AD684" i="5" s="1"/>
  <c r="AD685" i="5" s="1"/>
  <c r="AD686" i="5" s="1"/>
  <c r="AD687" i="5" s="1"/>
  <c r="AD688" i="5" s="1"/>
  <c r="AD689" i="5" s="1"/>
  <c r="AD690" i="5" s="1"/>
  <c r="AD691" i="5" s="1"/>
  <c r="AD692" i="5" s="1"/>
  <c r="AD693" i="5" s="1"/>
  <c r="AD694" i="5" s="1"/>
  <c r="AD695" i="5" s="1"/>
  <c r="AD696" i="5" s="1"/>
  <c r="AD697" i="5" s="1"/>
  <c r="AD698" i="5" s="1"/>
  <c r="AD699" i="5" s="1"/>
  <c r="AD700" i="5" s="1"/>
  <c r="AD701" i="5" s="1"/>
  <c r="AD702" i="5" s="1"/>
  <c r="AD703" i="5" s="1"/>
  <c r="AD704" i="5" s="1"/>
  <c r="AP229" i="5"/>
  <c r="AO645" i="5"/>
  <c r="AJ616" i="5"/>
  <c r="L616" i="5" s="1"/>
  <c r="K616" i="5"/>
  <c r="AI617" i="5"/>
  <c r="AO260" i="5"/>
  <c r="AQ260" i="5"/>
  <c r="AN261" i="5"/>
  <c r="AP288" i="5"/>
  <c r="AQ288" i="5" s="1"/>
  <c r="AN289" i="5" s="1"/>
  <c r="AQ289" i="5" s="1"/>
  <c r="M645" i="5"/>
  <c r="AL645" i="5"/>
  <c r="N645" i="5" s="1"/>
  <c r="AQ230" i="5"/>
  <c r="AO230" i="5"/>
  <c r="AN231" i="5"/>
  <c r="AO437" i="5"/>
  <c r="AP259" i="5"/>
  <c r="AQ377" i="5"/>
  <c r="K413" i="5"/>
  <c r="AI414" i="5"/>
  <c r="AJ413" i="5"/>
  <c r="L413" i="5" s="1"/>
  <c r="AJ645" i="5"/>
  <c r="L645" i="5" s="1"/>
  <c r="K645" i="5"/>
  <c r="AI646" i="5"/>
  <c r="AQ347" i="5"/>
  <c r="AQ585" i="5"/>
  <c r="AP615" i="5"/>
  <c r="AN556" i="5"/>
  <c r="AG676" i="5"/>
  <c r="AG677" i="5" s="1"/>
  <c r="AG678" i="5" s="1"/>
  <c r="AG679" i="5" s="1"/>
  <c r="AG680" i="5" s="1"/>
  <c r="AG681" i="5" s="1"/>
  <c r="AG682" i="5" s="1"/>
  <c r="AG683" i="5" s="1"/>
  <c r="AG684" i="5" s="1"/>
  <c r="AG685" i="5" s="1"/>
  <c r="AG686" i="5" s="1"/>
  <c r="AG687" i="5" s="1"/>
  <c r="AG688" i="5" s="1"/>
  <c r="AG689" i="5" s="1"/>
  <c r="AG690" i="5" s="1"/>
  <c r="AG691" i="5" s="1"/>
  <c r="AG692" i="5" s="1"/>
  <c r="AG693" i="5" s="1"/>
  <c r="AG694" i="5" s="1"/>
  <c r="AG695" i="5" s="1"/>
  <c r="AG696" i="5" s="1"/>
  <c r="AG697" i="5" s="1"/>
  <c r="AG698" i="5" s="1"/>
  <c r="AG699" i="5" s="1"/>
  <c r="AG700" i="5" s="1"/>
  <c r="AG701" i="5" s="1"/>
  <c r="AG702" i="5" s="1"/>
  <c r="AG703" i="5" s="1"/>
  <c r="AG704" i="5" s="1"/>
  <c r="K558" i="5"/>
  <c r="AJ558" i="5"/>
  <c r="L558" i="5" s="1"/>
  <c r="AI559" i="5"/>
  <c r="K500" i="5"/>
  <c r="AI501" i="5"/>
  <c r="AJ500" i="5"/>
  <c r="L500" i="5" s="1"/>
  <c r="AO526" i="5"/>
  <c r="AP496" i="5"/>
  <c r="B765" i="5"/>
  <c r="F735" i="5"/>
  <c r="AC735" i="5"/>
  <c r="AG735" i="5" s="1"/>
  <c r="AE676" i="5"/>
  <c r="AE677" i="5" s="1"/>
  <c r="AE678" i="5" s="1"/>
  <c r="AE679" i="5" s="1"/>
  <c r="AE680" i="5" s="1"/>
  <c r="AE681" i="5" s="1"/>
  <c r="AE682" i="5" s="1"/>
  <c r="AE683" i="5" s="1"/>
  <c r="AE684" i="5" s="1"/>
  <c r="AE685" i="5" s="1"/>
  <c r="AE686" i="5" s="1"/>
  <c r="AE687" i="5" s="1"/>
  <c r="AE688" i="5" s="1"/>
  <c r="AE689" i="5" s="1"/>
  <c r="AE690" i="5" s="1"/>
  <c r="AE691" i="5" s="1"/>
  <c r="AE692" i="5" s="1"/>
  <c r="AE693" i="5" s="1"/>
  <c r="AE694" i="5" s="1"/>
  <c r="AE695" i="5" s="1"/>
  <c r="AE696" i="5" s="1"/>
  <c r="AE697" i="5" s="1"/>
  <c r="AE698" i="5" s="1"/>
  <c r="AE699" i="5" s="1"/>
  <c r="AE700" i="5" s="1"/>
  <c r="AE701" i="5" s="1"/>
  <c r="AE702" i="5" s="1"/>
  <c r="AE703" i="5" s="1"/>
  <c r="AE704" i="5" s="1"/>
  <c r="AI675" i="5"/>
  <c r="AQ466" i="5"/>
  <c r="AO407" i="5"/>
  <c r="AI588" i="5"/>
  <c r="AJ587" i="5"/>
  <c r="L587" i="5" s="1"/>
  <c r="K587" i="5"/>
  <c r="AD705" i="5"/>
  <c r="AF705" i="5"/>
  <c r="AC706" i="5"/>
  <c r="AC707" i="5" s="1"/>
  <c r="AC708" i="5" s="1"/>
  <c r="AC709" i="5" s="1"/>
  <c r="AC710" i="5" s="1"/>
  <c r="AC711" i="5" s="1"/>
  <c r="AC712" i="5" s="1"/>
  <c r="AC713" i="5" s="1"/>
  <c r="AC714" i="5" s="1"/>
  <c r="AC715" i="5" s="1"/>
  <c r="AC716" i="5" s="1"/>
  <c r="AC717" i="5" s="1"/>
  <c r="AC718" i="5" s="1"/>
  <c r="AC719" i="5" s="1"/>
  <c r="AC720" i="5" s="1"/>
  <c r="AC721" i="5" s="1"/>
  <c r="AC722" i="5" s="1"/>
  <c r="AC723" i="5" s="1"/>
  <c r="AC724" i="5" s="1"/>
  <c r="AC725" i="5" s="1"/>
  <c r="AC726" i="5" s="1"/>
  <c r="AC727" i="5" s="1"/>
  <c r="AC728" i="5" s="1"/>
  <c r="AC729" i="5" s="1"/>
  <c r="AC730" i="5" s="1"/>
  <c r="AC731" i="5" s="1"/>
  <c r="AC732" i="5" s="1"/>
  <c r="AC733" i="5" s="1"/>
  <c r="AC734" i="5" s="1"/>
  <c r="AE705" i="5"/>
  <c r="AN705" i="5"/>
  <c r="AO318" i="5"/>
  <c r="AF676" i="5"/>
  <c r="AF677" i="5" s="1"/>
  <c r="AF678" i="5" s="1"/>
  <c r="AF679" i="5" s="1"/>
  <c r="AF680" i="5" s="1"/>
  <c r="AF681" i="5" s="1"/>
  <c r="AF682" i="5" s="1"/>
  <c r="AF683" i="5" s="1"/>
  <c r="AF684" i="5" s="1"/>
  <c r="AF685" i="5" s="1"/>
  <c r="AF686" i="5" s="1"/>
  <c r="AF687" i="5" s="1"/>
  <c r="AF688" i="5" s="1"/>
  <c r="AF689" i="5" s="1"/>
  <c r="AF690" i="5" s="1"/>
  <c r="AF691" i="5" s="1"/>
  <c r="AF692" i="5" s="1"/>
  <c r="AF693" i="5" s="1"/>
  <c r="AF694" i="5" s="1"/>
  <c r="AF695" i="5" s="1"/>
  <c r="AF696" i="5" s="1"/>
  <c r="AF697" i="5" s="1"/>
  <c r="AF698" i="5" s="1"/>
  <c r="AF699" i="5" s="1"/>
  <c r="AF700" i="5" s="1"/>
  <c r="AF701" i="5" s="1"/>
  <c r="AF702" i="5" s="1"/>
  <c r="AF703" i="5" s="1"/>
  <c r="AF704" i="5" s="1"/>
  <c r="AK675" i="5"/>
  <c r="K384" i="5"/>
  <c r="AI385" i="5"/>
  <c r="AJ384" i="5"/>
  <c r="L384" i="5" s="1"/>
  <c r="AI530" i="5"/>
  <c r="AJ529" i="5"/>
  <c r="L529" i="5" s="1"/>
  <c r="K529" i="5"/>
  <c r="AN290" i="5"/>
  <c r="AJ471" i="5"/>
  <c r="L471" i="5" s="1"/>
  <c r="AI472" i="5"/>
  <c r="K471" i="5"/>
  <c r="AM526" i="5"/>
  <c r="AK527" i="5" s="1"/>
  <c r="AI443" i="5"/>
  <c r="AJ442" i="5"/>
  <c r="L442" i="5" s="1"/>
  <c r="K442" i="5"/>
  <c r="AP53" i="5"/>
  <c r="AO27" i="5"/>
  <c r="AN28" i="5"/>
  <c r="AQ27" i="5"/>
  <c r="AP111" i="5"/>
  <c r="AO86" i="5"/>
  <c r="AQ86" i="5"/>
  <c r="AN87" i="5"/>
  <c r="AQ175" i="5"/>
  <c r="AN176" i="5"/>
  <c r="AO175" i="5"/>
  <c r="AP142" i="5"/>
  <c r="AP85" i="5"/>
  <c r="AP26" i="5"/>
  <c r="AP174" i="5"/>
  <c r="AN113" i="5"/>
  <c r="AO112" i="5"/>
  <c r="AQ112" i="5"/>
  <c r="AO54" i="5"/>
  <c r="AN55" i="5"/>
  <c r="AQ54" i="5"/>
  <c r="AO143" i="5"/>
  <c r="AQ143" i="5"/>
  <c r="AN144" i="5"/>
  <c r="AI151" i="5"/>
  <c r="AJ150" i="5"/>
  <c r="L150" i="5" s="1"/>
  <c r="K150" i="5"/>
  <c r="AJ88" i="5"/>
  <c r="L88" i="5" s="1"/>
  <c r="AI89" i="5"/>
  <c r="K88" i="5"/>
  <c r="AP202" i="5"/>
  <c r="AN204" i="5"/>
  <c r="AQ203" i="5"/>
  <c r="AO203" i="5"/>
  <c r="AI123" i="5"/>
  <c r="AJ122" i="5"/>
  <c r="L122" i="5" s="1"/>
  <c r="K122" i="5"/>
  <c r="AI61" i="5"/>
  <c r="AJ60" i="5"/>
  <c r="L60" i="5" s="1"/>
  <c r="K60" i="5"/>
  <c r="AL25" i="5"/>
  <c r="K32" i="5"/>
  <c r="AI33" i="5"/>
  <c r="M24" i="5"/>
  <c r="AE40" i="5"/>
  <c r="AJ26" i="5"/>
  <c r="L26" i="5" s="1"/>
  <c r="AK83" i="5" l="1"/>
  <c r="AL83" i="5" s="1"/>
  <c r="N83" i="5" s="1"/>
  <c r="N504" i="16"/>
  <c r="M504" i="16"/>
  <c r="AI508" i="16"/>
  <c r="AJ507" i="16"/>
  <c r="O505" i="16"/>
  <c r="L505" i="16"/>
  <c r="AO289" i="5"/>
  <c r="AP289" i="5" s="1"/>
  <c r="AK54" i="5"/>
  <c r="M54" i="5" s="1"/>
  <c r="AL53" i="5"/>
  <c r="N53" i="5" s="1"/>
  <c r="M53" i="5"/>
  <c r="O111" i="5"/>
  <c r="AK112" i="5"/>
  <c r="AL230" i="5"/>
  <c r="N230" i="5" s="1"/>
  <c r="O615" i="5"/>
  <c r="AK616" i="5"/>
  <c r="M142" i="5"/>
  <c r="AL142" i="5"/>
  <c r="N142" i="5" s="1"/>
  <c r="O200" i="5"/>
  <c r="AK201" i="5"/>
  <c r="AL171" i="5"/>
  <c r="N556" i="5"/>
  <c r="O526" i="5"/>
  <c r="N467" i="5"/>
  <c r="AL260" i="5"/>
  <c r="AL349" i="5"/>
  <c r="AM556" i="5"/>
  <c r="O556" i="5" s="1"/>
  <c r="M586" i="5"/>
  <c r="AL586" i="5"/>
  <c r="M408" i="5"/>
  <c r="AL408" i="5"/>
  <c r="N408" i="5" s="1"/>
  <c r="AM467" i="5"/>
  <c r="K354" i="5"/>
  <c r="AJ354" i="5"/>
  <c r="L354" i="5" s="1"/>
  <c r="AI355" i="5"/>
  <c r="M260" i="5"/>
  <c r="M497" i="5"/>
  <c r="N497" i="5"/>
  <c r="AJ237" i="5"/>
  <c r="L237" i="5" s="1"/>
  <c r="AI238" i="5"/>
  <c r="K237" i="5"/>
  <c r="K179" i="5"/>
  <c r="AI180" i="5"/>
  <c r="AJ179" i="5"/>
  <c r="L179" i="5" s="1"/>
  <c r="K295" i="5"/>
  <c r="AJ295" i="5"/>
  <c r="L295" i="5" s="1"/>
  <c r="AI296" i="5"/>
  <c r="K325" i="5"/>
  <c r="AI326" i="5"/>
  <c r="AJ325" i="5"/>
  <c r="L325" i="5" s="1"/>
  <c r="O437" i="5"/>
  <c r="AL438" i="5"/>
  <c r="O289" i="5"/>
  <c r="AL290" i="5"/>
  <c r="M319" i="5"/>
  <c r="AQ496" i="5"/>
  <c r="AN497" i="5" s="1"/>
  <c r="O378" i="5"/>
  <c r="AL379" i="5"/>
  <c r="AM645" i="5"/>
  <c r="O645" i="5" s="1"/>
  <c r="AJ267" i="5"/>
  <c r="L267" i="5" s="1"/>
  <c r="K267" i="5"/>
  <c r="AI268" i="5"/>
  <c r="AJ385" i="5"/>
  <c r="L385" i="5" s="1"/>
  <c r="AI386" i="5"/>
  <c r="K385" i="5"/>
  <c r="AP407" i="5"/>
  <c r="AN348" i="5"/>
  <c r="AP260" i="5"/>
  <c r="AN467" i="5"/>
  <c r="AN735" i="5"/>
  <c r="AF735" i="5"/>
  <c r="AE735" i="5"/>
  <c r="AD735" i="5"/>
  <c r="AC736" i="5"/>
  <c r="AC737" i="5" s="1"/>
  <c r="AC738" i="5" s="1"/>
  <c r="AC739" i="5" s="1"/>
  <c r="AC740" i="5" s="1"/>
  <c r="AC741" i="5" s="1"/>
  <c r="AC742" i="5" s="1"/>
  <c r="AC743" i="5" s="1"/>
  <c r="AC744" i="5" s="1"/>
  <c r="AC745" i="5" s="1"/>
  <c r="AC746" i="5" s="1"/>
  <c r="AC747" i="5" s="1"/>
  <c r="AC748" i="5" s="1"/>
  <c r="AC749" i="5" s="1"/>
  <c r="AC750" i="5" s="1"/>
  <c r="AC751" i="5" s="1"/>
  <c r="AC752" i="5" s="1"/>
  <c r="AC753" i="5" s="1"/>
  <c r="AC754" i="5" s="1"/>
  <c r="AC755" i="5" s="1"/>
  <c r="AC756" i="5" s="1"/>
  <c r="AC757" i="5" s="1"/>
  <c r="AC758" i="5" s="1"/>
  <c r="AC759" i="5" s="1"/>
  <c r="AC760" i="5" s="1"/>
  <c r="AC761" i="5" s="1"/>
  <c r="AC762" i="5" s="1"/>
  <c r="AC763" i="5" s="1"/>
  <c r="AC764" i="5" s="1"/>
  <c r="AI560" i="5"/>
  <c r="AJ559" i="5"/>
  <c r="L559" i="5" s="1"/>
  <c r="K559" i="5"/>
  <c r="AI647" i="5"/>
  <c r="K646" i="5"/>
  <c r="AJ646" i="5"/>
  <c r="L646" i="5" s="1"/>
  <c r="K414" i="5"/>
  <c r="AI415" i="5"/>
  <c r="AJ414" i="5"/>
  <c r="L414" i="5" s="1"/>
  <c r="AP437" i="5"/>
  <c r="K472" i="5"/>
  <c r="AI473" i="5"/>
  <c r="AJ472" i="5"/>
  <c r="L472" i="5" s="1"/>
  <c r="K530" i="5"/>
  <c r="AJ530" i="5"/>
  <c r="L530" i="5" s="1"/>
  <c r="AI531" i="5"/>
  <c r="AL675" i="5"/>
  <c r="N675" i="5" s="1"/>
  <c r="M675" i="5"/>
  <c r="AP318" i="5"/>
  <c r="AK705" i="5"/>
  <c r="AF706" i="5"/>
  <c r="AF707" i="5" s="1"/>
  <c r="AF708" i="5" s="1"/>
  <c r="AF709" i="5" s="1"/>
  <c r="AF710" i="5" s="1"/>
  <c r="AF711" i="5" s="1"/>
  <c r="AF712" i="5" s="1"/>
  <c r="AF713" i="5" s="1"/>
  <c r="AF714" i="5" s="1"/>
  <c r="AF715" i="5" s="1"/>
  <c r="AF716" i="5" s="1"/>
  <c r="AF717" i="5" s="1"/>
  <c r="AF718" i="5" s="1"/>
  <c r="AF719" i="5" s="1"/>
  <c r="AF720" i="5" s="1"/>
  <c r="AF721" i="5" s="1"/>
  <c r="AF722" i="5" s="1"/>
  <c r="AF723" i="5" s="1"/>
  <c r="AF724" i="5" s="1"/>
  <c r="AF725" i="5" s="1"/>
  <c r="AF726" i="5" s="1"/>
  <c r="AF727" i="5" s="1"/>
  <c r="AF728" i="5" s="1"/>
  <c r="AF729" i="5" s="1"/>
  <c r="AF730" i="5" s="1"/>
  <c r="AF731" i="5" s="1"/>
  <c r="AF732" i="5" s="1"/>
  <c r="AF733" i="5" s="1"/>
  <c r="AF734" i="5" s="1"/>
  <c r="P735" i="5"/>
  <c r="V735" i="5"/>
  <c r="S735" i="5"/>
  <c r="Y735" i="5"/>
  <c r="AO556" i="5"/>
  <c r="AN586" i="5"/>
  <c r="AN262" i="5"/>
  <c r="AQ261" i="5"/>
  <c r="AO261" i="5"/>
  <c r="AP645" i="5"/>
  <c r="AI705" i="5"/>
  <c r="AE706" i="5"/>
  <c r="AE707" i="5" s="1"/>
  <c r="AE708" i="5" s="1"/>
  <c r="AE709" i="5" s="1"/>
  <c r="AE710" i="5" s="1"/>
  <c r="AE711" i="5" s="1"/>
  <c r="AE712" i="5" s="1"/>
  <c r="AE713" i="5" s="1"/>
  <c r="AE714" i="5" s="1"/>
  <c r="AE715" i="5" s="1"/>
  <c r="AE716" i="5" s="1"/>
  <c r="AE717" i="5" s="1"/>
  <c r="AE718" i="5" s="1"/>
  <c r="AE719" i="5" s="1"/>
  <c r="AE720" i="5" s="1"/>
  <c r="AE721" i="5" s="1"/>
  <c r="AE722" i="5" s="1"/>
  <c r="AE723" i="5" s="1"/>
  <c r="AE724" i="5" s="1"/>
  <c r="AE725" i="5" s="1"/>
  <c r="AE726" i="5" s="1"/>
  <c r="AE727" i="5" s="1"/>
  <c r="AE728" i="5" s="1"/>
  <c r="AE729" i="5" s="1"/>
  <c r="AE730" i="5" s="1"/>
  <c r="AE731" i="5" s="1"/>
  <c r="AE732" i="5" s="1"/>
  <c r="AE733" i="5" s="1"/>
  <c r="AE734" i="5" s="1"/>
  <c r="AP526" i="5"/>
  <c r="AO675" i="5"/>
  <c r="AO231" i="5"/>
  <c r="AN232" i="5"/>
  <c r="AQ231" i="5"/>
  <c r="AP230" i="5"/>
  <c r="K617" i="5"/>
  <c r="AI618" i="5"/>
  <c r="AJ617" i="5"/>
  <c r="L617" i="5" s="1"/>
  <c r="AI210" i="5"/>
  <c r="AJ209" i="5"/>
  <c r="L209" i="5" s="1"/>
  <c r="K209" i="5"/>
  <c r="AJ443" i="5"/>
  <c r="L443" i="5" s="1"/>
  <c r="K443" i="5"/>
  <c r="AI444" i="5"/>
  <c r="AN291" i="5"/>
  <c r="AO290" i="5"/>
  <c r="AQ290" i="5"/>
  <c r="AQ615" i="5"/>
  <c r="AG706" i="5"/>
  <c r="AG707" i="5" s="1"/>
  <c r="AG708" i="5" s="1"/>
  <c r="AG709" i="5" s="1"/>
  <c r="AG710" i="5" s="1"/>
  <c r="AG711" i="5" s="1"/>
  <c r="AG712" i="5" s="1"/>
  <c r="AG713" i="5" s="1"/>
  <c r="AG714" i="5" s="1"/>
  <c r="AG715" i="5" s="1"/>
  <c r="AG716" i="5" s="1"/>
  <c r="AG717" i="5" s="1"/>
  <c r="AG718" i="5" s="1"/>
  <c r="AG719" i="5" s="1"/>
  <c r="AG720" i="5" s="1"/>
  <c r="AG721" i="5" s="1"/>
  <c r="AG722" i="5" s="1"/>
  <c r="AG723" i="5" s="1"/>
  <c r="AG724" i="5" s="1"/>
  <c r="AG725" i="5" s="1"/>
  <c r="AG726" i="5" s="1"/>
  <c r="AG727" i="5" s="1"/>
  <c r="AG728" i="5" s="1"/>
  <c r="AG729" i="5" s="1"/>
  <c r="AG730" i="5" s="1"/>
  <c r="AG731" i="5" s="1"/>
  <c r="AG732" i="5" s="1"/>
  <c r="AG733" i="5" s="1"/>
  <c r="AG734" i="5" s="1"/>
  <c r="AD706" i="5"/>
  <c r="AD707" i="5" s="1"/>
  <c r="AD708" i="5" s="1"/>
  <c r="AD709" i="5" s="1"/>
  <c r="AD710" i="5" s="1"/>
  <c r="AD711" i="5" s="1"/>
  <c r="AD712" i="5" s="1"/>
  <c r="AD713" i="5" s="1"/>
  <c r="AD714" i="5" s="1"/>
  <c r="AD715" i="5" s="1"/>
  <c r="AD716" i="5" s="1"/>
  <c r="AD717" i="5" s="1"/>
  <c r="AD718" i="5" s="1"/>
  <c r="AD719" i="5" s="1"/>
  <c r="AD720" i="5" s="1"/>
  <c r="AD721" i="5" s="1"/>
  <c r="AD722" i="5" s="1"/>
  <c r="AD723" i="5" s="1"/>
  <c r="AD724" i="5" s="1"/>
  <c r="AD725" i="5" s="1"/>
  <c r="AD726" i="5" s="1"/>
  <c r="AD727" i="5" s="1"/>
  <c r="AD728" i="5" s="1"/>
  <c r="AD729" i="5" s="1"/>
  <c r="AD730" i="5" s="1"/>
  <c r="AD731" i="5" s="1"/>
  <c r="AD732" i="5" s="1"/>
  <c r="AD733" i="5" s="1"/>
  <c r="AD734" i="5" s="1"/>
  <c r="AH705" i="5"/>
  <c r="J705" i="5" s="1"/>
  <c r="AJ588" i="5"/>
  <c r="L588" i="5" s="1"/>
  <c r="AI589" i="5"/>
  <c r="K588" i="5"/>
  <c r="K675" i="5"/>
  <c r="AJ675" i="5"/>
  <c r="L675" i="5" s="1"/>
  <c r="AI676" i="5"/>
  <c r="B795" i="5"/>
  <c r="F765" i="5"/>
  <c r="AC765" i="5"/>
  <c r="AG765" i="5" s="1"/>
  <c r="AI502" i="5"/>
  <c r="K501" i="5"/>
  <c r="AJ501" i="5"/>
  <c r="L501" i="5" s="1"/>
  <c r="AN378" i="5"/>
  <c r="AP86" i="5"/>
  <c r="AP27" i="5"/>
  <c r="AQ55" i="5"/>
  <c r="AN56" i="5"/>
  <c r="AO55" i="5"/>
  <c r="AN145" i="5"/>
  <c r="AQ144" i="5"/>
  <c r="AO144" i="5"/>
  <c r="AN177" i="5"/>
  <c r="AQ176" i="5"/>
  <c r="AO176" i="5"/>
  <c r="AP112" i="5"/>
  <c r="AO87" i="5"/>
  <c r="AQ87" i="5"/>
  <c r="AN88" i="5"/>
  <c r="AP143" i="5"/>
  <c r="AP54" i="5"/>
  <c r="AO113" i="5"/>
  <c r="AN114" i="5"/>
  <c r="AQ113" i="5"/>
  <c r="AP175" i="5"/>
  <c r="AN29" i="5"/>
  <c r="AO28" i="5"/>
  <c r="AQ28" i="5"/>
  <c r="AI152" i="5"/>
  <c r="AJ151" i="5"/>
  <c r="L151" i="5" s="1"/>
  <c r="K151" i="5"/>
  <c r="K89" i="5"/>
  <c r="AJ89" i="5"/>
  <c r="L89" i="5" s="1"/>
  <c r="AI90" i="5"/>
  <c r="AP203" i="5"/>
  <c r="AQ204" i="5"/>
  <c r="AO204" i="5"/>
  <c r="AN205" i="5"/>
  <c r="AI124" i="5"/>
  <c r="AJ123" i="5"/>
  <c r="L123" i="5" s="1"/>
  <c r="K123" i="5"/>
  <c r="AI62" i="5"/>
  <c r="K61" i="5"/>
  <c r="AJ61" i="5"/>
  <c r="L61" i="5" s="1"/>
  <c r="K33" i="5"/>
  <c r="AI34" i="5"/>
  <c r="N25" i="5"/>
  <c r="M25" i="5"/>
  <c r="AE41" i="5"/>
  <c r="AM83" i="5" l="1"/>
  <c r="O83" i="5" s="1"/>
  <c r="AK84" i="5"/>
  <c r="M84" i="5" s="1"/>
  <c r="M83" i="5"/>
  <c r="AI509" i="16"/>
  <c r="AJ509" i="16" s="1"/>
  <c r="AJ508" i="16"/>
  <c r="N505" i="16"/>
  <c r="M505" i="16"/>
  <c r="O506" i="16"/>
  <c r="L506" i="16"/>
  <c r="AM54" i="5"/>
  <c r="O54" i="5" s="1"/>
  <c r="AK55" i="5"/>
  <c r="M55" i="5" s="1"/>
  <c r="AL54" i="5"/>
  <c r="N54" i="5" s="1"/>
  <c r="AM230" i="5"/>
  <c r="O230" i="5" s="1"/>
  <c r="M112" i="5"/>
  <c r="AL112" i="5"/>
  <c r="AM142" i="5"/>
  <c r="AK143" i="5" s="1"/>
  <c r="AM260" i="5"/>
  <c r="O260" i="5" s="1"/>
  <c r="AK646" i="5"/>
  <c r="AK557" i="5"/>
  <c r="AL557" i="5" s="1"/>
  <c r="O467" i="5"/>
  <c r="AK468" i="5"/>
  <c r="N349" i="5"/>
  <c r="AM171" i="5"/>
  <c r="N171" i="5"/>
  <c r="N586" i="5"/>
  <c r="AL527" i="5"/>
  <c r="AM349" i="5"/>
  <c r="O349" i="5" s="1"/>
  <c r="M616" i="5"/>
  <c r="AL616" i="5"/>
  <c r="AM408" i="5"/>
  <c r="AL201" i="5"/>
  <c r="AM201" i="5" s="1"/>
  <c r="O201" i="5" s="1"/>
  <c r="AM497" i="5"/>
  <c r="AK498" i="5" s="1"/>
  <c r="AI356" i="5"/>
  <c r="K355" i="5"/>
  <c r="AJ355" i="5"/>
  <c r="L355" i="5" s="1"/>
  <c r="N260" i="5"/>
  <c r="AM586" i="5"/>
  <c r="O586" i="5" s="1"/>
  <c r="AI297" i="5"/>
  <c r="K296" i="5"/>
  <c r="AJ296" i="5"/>
  <c r="L296" i="5" s="1"/>
  <c r="AI181" i="5"/>
  <c r="AJ180" i="5"/>
  <c r="L180" i="5" s="1"/>
  <c r="K180" i="5"/>
  <c r="K238" i="5"/>
  <c r="AI239" i="5"/>
  <c r="AJ238" i="5"/>
  <c r="L238" i="5" s="1"/>
  <c r="N290" i="5"/>
  <c r="M290" i="5"/>
  <c r="AI327" i="5"/>
  <c r="K326" i="5"/>
  <c r="AJ326" i="5"/>
  <c r="L326" i="5" s="1"/>
  <c r="M438" i="5"/>
  <c r="M201" i="5"/>
  <c r="N319" i="5"/>
  <c r="AM319" i="5"/>
  <c r="AK320" i="5" s="1"/>
  <c r="M379" i="5"/>
  <c r="AM675" i="5"/>
  <c r="O675" i="5" s="1"/>
  <c r="K268" i="5"/>
  <c r="AI269" i="5"/>
  <c r="AJ268" i="5"/>
  <c r="L268" i="5" s="1"/>
  <c r="AC766" i="5"/>
  <c r="AC767" i="5" s="1"/>
  <c r="AC768" i="5" s="1"/>
  <c r="AC769" i="5" s="1"/>
  <c r="AC770" i="5" s="1"/>
  <c r="AC771" i="5" s="1"/>
  <c r="AC772" i="5" s="1"/>
  <c r="AC773" i="5" s="1"/>
  <c r="AC774" i="5" s="1"/>
  <c r="AC775" i="5" s="1"/>
  <c r="AC776" i="5" s="1"/>
  <c r="AC777" i="5" s="1"/>
  <c r="AC778" i="5" s="1"/>
  <c r="AC779" i="5" s="1"/>
  <c r="AC780" i="5" s="1"/>
  <c r="AC781" i="5" s="1"/>
  <c r="AC782" i="5" s="1"/>
  <c r="AC783" i="5" s="1"/>
  <c r="AC784" i="5" s="1"/>
  <c r="AC785" i="5" s="1"/>
  <c r="AC786" i="5" s="1"/>
  <c r="AC787" i="5" s="1"/>
  <c r="AC788" i="5" s="1"/>
  <c r="AC789" i="5" s="1"/>
  <c r="AC790" i="5" s="1"/>
  <c r="AC791" i="5" s="1"/>
  <c r="AC792" i="5" s="1"/>
  <c r="AC793" i="5" s="1"/>
  <c r="AC794" i="5" s="1"/>
  <c r="AE765" i="5"/>
  <c r="AD765" i="5"/>
  <c r="AF765" i="5"/>
  <c r="AN765" i="5"/>
  <c r="AO586" i="5"/>
  <c r="AP556" i="5"/>
  <c r="K473" i="5"/>
  <c r="AI474" i="5"/>
  <c r="AJ473" i="5"/>
  <c r="L473" i="5" s="1"/>
  <c r="AF736" i="5"/>
  <c r="AF737" i="5" s="1"/>
  <c r="AF738" i="5" s="1"/>
  <c r="AF739" i="5" s="1"/>
  <c r="AF740" i="5" s="1"/>
  <c r="AF741" i="5" s="1"/>
  <c r="AF742" i="5" s="1"/>
  <c r="AF743" i="5" s="1"/>
  <c r="AF744" i="5" s="1"/>
  <c r="AF745" i="5" s="1"/>
  <c r="AF746" i="5" s="1"/>
  <c r="AF747" i="5" s="1"/>
  <c r="AF748" i="5" s="1"/>
  <c r="AF749" i="5" s="1"/>
  <c r="AF750" i="5" s="1"/>
  <c r="AF751" i="5" s="1"/>
  <c r="AF752" i="5" s="1"/>
  <c r="AF753" i="5" s="1"/>
  <c r="AF754" i="5" s="1"/>
  <c r="AF755" i="5" s="1"/>
  <c r="AF756" i="5" s="1"/>
  <c r="AF757" i="5" s="1"/>
  <c r="AF758" i="5" s="1"/>
  <c r="AF759" i="5" s="1"/>
  <c r="AF760" i="5" s="1"/>
  <c r="AF761" i="5" s="1"/>
  <c r="AF762" i="5" s="1"/>
  <c r="AF763" i="5" s="1"/>
  <c r="AF764" i="5" s="1"/>
  <c r="AK735" i="5"/>
  <c r="AO378" i="5"/>
  <c r="P765" i="5"/>
  <c r="S765" i="5"/>
  <c r="V765" i="5"/>
  <c r="Y765" i="5"/>
  <c r="AN616" i="5"/>
  <c r="AO291" i="5"/>
  <c r="AQ291" i="5"/>
  <c r="AN292" i="5"/>
  <c r="AJ618" i="5"/>
  <c r="L618" i="5" s="1"/>
  <c r="AI619" i="5"/>
  <c r="K618" i="5"/>
  <c r="AN233" i="5"/>
  <c r="AQ232" i="5"/>
  <c r="AO232" i="5"/>
  <c r="AP675" i="5"/>
  <c r="AQ262" i="5"/>
  <c r="AO262" i="5"/>
  <c r="AN263" i="5"/>
  <c r="AO348" i="5"/>
  <c r="AI503" i="5"/>
  <c r="AJ502" i="5"/>
  <c r="L502" i="5" s="1"/>
  <c r="K502" i="5"/>
  <c r="B825" i="5"/>
  <c r="F795" i="5"/>
  <c r="AC795" i="5"/>
  <c r="AG795" i="5" s="1"/>
  <c r="K444" i="5"/>
  <c r="AI445" i="5"/>
  <c r="AJ444" i="5"/>
  <c r="L444" i="5" s="1"/>
  <c r="AP231" i="5"/>
  <c r="AI706" i="5"/>
  <c r="AJ705" i="5"/>
  <c r="L705" i="5" s="1"/>
  <c r="K705" i="5"/>
  <c r="AH735" i="5"/>
  <c r="J735" i="5" s="1"/>
  <c r="AD736" i="5"/>
  <c r="AD737" i="5" s="1"/>
  <c r="AD738" i="5" s="1"/>
  <c r="AD739" i="5" s="1"/>
  <c r="AD740" i="5" s="1"/>
  <c r="AD741" i="5" s="1"/>
  <c r="AD742" i="5" s="1"/>
  <c r="AD743" i="5" s="1"/>
  <c r="AD744" i="5" s="1"/>
  <c r="AD745" i="5" s="1"/>
  <c r="AD746" i="5" s="1"/>
  <c r="AD747" i="5" s="1"/>
  <c r="AD748" i="5" s="1"/>
  <c r="AD749" i="5" s="1"/>
  <c r="AD750" i="5" s="1"/>
  <c r="AD751" i="5" s="1"/>
  <c r="AD752" i="5" s="1"/>
  <c r="AD753" i="5" s="1"/>
  <c r="AD754" i="5" s="1"/>
  <c r="AD755" i="5" s="1"/>
  <c r="AD756" i="5" s="1"/>
  <c r="AD757" i="5" s="1"/>
  <c r="AD758" i="5" s="1"/>
  <c r="AD759" i="5" s="1"/>
  <c r="AD760" i="5" s="1"/>
  <c r="AD761" i="5" s="1"/>
  <c r="AD762" i="5" s="1"/>
  <c r="AD763" i="5" s="1"/>
  <c r="AD764" i="5" s="1"/>
  <c r="AO467" i="5"/>
  <c r="AP290" i="5"/>
  <c r="AI532" i="5"/>
  <c r="K531" i="5"/>
  <c r="AJ531" i="5"/>
  <c r="L531" i="5" s="1"/>
  <c r="AI561" i="5"/>
  <c r="K560" i="5"/>
  <c r="AJ560" i="5"/>
  <c r="L560" i="5" s="1"/>
  <c r="AJ386" i="5"/>
  <c r="L386" i="5" s="1"/>
  <c r="K386" i="5"/>
  <c r="AI387" i="5"/>
  <c r="AQ645" i="5"/>
  <c r="AL705" i="5"/>
  <c r="N705" i="5" s="1"/>
  <c r="M705" i="5"/>
  <c r="K415" i="5"/>
  <c r="AJ415" i="5"/>
  <c r="L415" i="5" s="1"/>
  <c r="AI416" i="5"/>
  <c r="K647" i="5"/>
  <c r="AJ647" i="5"/>
  <c r="L647" i="5" s="1"/>
  <c r="AI648" i="5"/>
  <c r="AG736" i="5"/>
  <c r="AG737" i="5" s="1"/>
  <c r="AG738" i="5" s="1"/>
  <c r="AG739" i="5" s="1"/>
  <c r="AG740" i="5" s="1"/>
  <c r="AG741" i="5" s="1"/>
  <c r="AG742" i="5" s="1"/>
  <c r="AG743" i="5" s="1"/>
  <c r="AG744" i="5" s="1"/>
  <c r="AG745" i="5" s="1"/>
  <c r="AG746" i="5" s="1"/>
  <c r="AG747" i="5" s="1"/>
  <c r="AG748" i="5" s="1"/>
  <c r="AG749" i="5" s="1"/>
  <c r="AG750" i="5" s="1"/>
  <c r="AG751" i="5" s="1"/>
  <c r="AG752" i="5" s="1"/>
  <c r="AG753" i="5" s="1"/>
  <c r="AG754" i="5" s="1"/>
  <c r="AG755" i="5" s="1"/>
  <c r="AG756" i="5" s="1"/>
  <c r="AG757" i="5" s="1"/>
  <c r="AG758" i="5" s="1"/>
  <c r="AG759" i="5" s="1"/>
  <c r="AG760" i="5" s="1"/>
  <c r="AG761" i="5" s="1"/>
  <c r="AG762" i="5" s="1"/>
  <c r="AG763" i="5" s="1"/>
  <c r="AG764" i="5" s="1"/>
  <c r="AO497" i="5"/>
  <c r="M527" i="5"/>
  <c r="AQ526" i="5"/>
  <c r="AJ676" i="5"/>
  <c r="L676" i="5" s="1"/>
  <c r="AI677" i="5"/>
  <c r="K676" i="5"/>
  <c r="AI590" i="5"/>
  <c r="K589" i="5"/>
  <c r="AJ589" i="5"/>
  <c r="L589" i="5" s="1"/>
  <c r="AO705" i="5"/>
  <c r="K210" i="5"/>
  <c r="AI211" i="5"/>
  <c r="AJ210" i="5"/>
  <c r="L210" i="5" s="1"/>
  <c r="AP261" i="5"/>
  <c r="AQ407" i="5"/>
  <c r="AQ318" i="5"/>
  <c r="AQ437" i="5"/>
  <c r="AE736" i="5"/>
  <c r="AE737" i="5" s="1"/>
  <c r="AE738" i="5" s="1"/>
  <c r="AE739" i="5" s="1"/>
  <c r="AE740" i="5" s="1"/>
  <c r="AE741" i="5" s="1"/>
  <c r="AE742" i="5" s="1"/>
  <c r="AE743" i="5" s="1"/>
  <c r="AE744" i="5" s="1"/>
  <c r="AE745" i="5" s="1"/>
  <c r="AE746" i="5" s="1"/>
  <c r="AE747" i="5" s="1"/>
  <c r="AE748" i="5" s="1"/>
  <c r="AE749" i="5" s="1"/>
  <c r="AE750" i="5" s="1"/>
  <c r="AE751" i="5" s="1"/>
  <c r="AE752" i="5" s="1"/>
  <c r="AE753" i="5" s="1"/>
  <c r="AE754" i="5" s="1"/>
  <c r="AE755" i="5" s="1"/>
  <c r="AE756" i="5" s="1"/>
  <c r="AE757" i="5" s="1"/>
  <c r="AE758" i="5" s="1"/>
  <c r="AE759" i="5" s="1"/>
  <c r="AE760" i="5" s="1"/>
  <c r="AE761" i="5" s="1"/>
  <c r="AE762" i="5" s="1"/>
  <c r="AE763" i="5" s="1"/>
  <c r="AE764" i="5" s="1"/>
  <c r="AI735" i="5"/>
  <c r="AP28" i="5"/>
  <c r="AQ177" i="5"/>
  <c r="AN178" i="5"/>
  <c r="AO177" i="5"/>
  <c r="AO56" i="5"/>
  <c r="AN57" i="5"/>
  <c r="AQ56" i="5"/>
  <c r="AN30" i="5"/>
  <c r="AO29" i="5"/>
  <c r="AQ29" i="5"/>
  <c r="AO88" i="5"/>
  <c r="AQ88" i="5"/>
  <c r="AN89" i="5"/>
  <c r="AP176" i="5"/>
  <c r="AP113" i="5"/>
  <c r="AP144" i="5"/>
  <c r="AP55" i="5"/>
  <c r="AP87" i="5"/>
  <c r="AN115" i="5"/>
  <c r="AQ114" i="5"/>
  <c r="AO114" i="5"/>
  <c r="AQ145" i="5"/>
  <c r="AN146" i="5"/>
  <c r="AO145" i="5"/>
  <c r="K152" i="5"/>
  <c r="AJ152" i="5"/>
  <c r="L152" i="5" s="1"/>
  <c r="AI153" i="5"/>
  <c r="K90" i="5"/>
  <c r="AI91" i="5"/>
  <c r="AJ90" i="5"/>
  <c r="L90" i="5" s="1"/>
  <c r="AP204" i="5"/>
  <c r="AQ205" i="5"/>
  <c r="AN206" i="5"/>
  <c r="AO205" i="5"/>
  <c r="AI125" i="5"/>
  <c r="AJ124" i="5"/>
  <c r="L124" i="5" s="1"/>
  <c r="K124" i="5"/>
  <c r="AI63" i="5"/>
  <c r="AJ62" i="5"/>
  <c r="L62" i="5" s="1"/>
  <c r="K62" i="5"/>
  <c r="K34" i="5"/>
  <c r="AI35" i="5"/>
  <c r="AM25" i="5"/>
  <c r="AJ27" i="5"/>
  <c r="L27" i="5" s="1"/>
  <c r="AE42" i="5"/>
  <c r="AM84" i="5" l="1"/>
  <c r="O84" i="5" s="1"/>
  <c r="AL84" i="5"/>
  <c r="N84" i="5" s="1"/>
  <c r="AK85" i="5"/>
  <c r="M85" i="5" s="1"/>
  <c r="O507" i="16"/>
  <c r="L507" i="16"/>
  <c r="N506" i="16"/>
  <c r="M506" i="16"/>
  <c r="AM55" i="5"/>
  <c r="O55" i="5" s="1"/>
  <c r="AK231" i="5"/>
  <c r="M231" i="5" s="1"/>
  <c r="O142" i="5"/>
  <c r="AK56" i="5"/>
  <c r="AM56" i="5" s="1"/>
  <c r="O56" i="5" s="1"/>
  <c r="AL55" i="5"/>
  <c r="N55" i="5" s="1"/>
  <c r="N112" i="5"/>
  <c r="AM112" i="5"/>
  <c r="O112" i="5" s="1"/>
  <c r="AK676" i="5"/>
  <c r="AL676" i="5" s="1"/>
  <c r="AK350" i="5"/>
  <c r="AL350" i="5" s="1"/>
  <c r="AK261" i="5"/>
  <c r="AL261" i="5" s="1"/>
  <c r="N261" i="5" s="1"/>
  <c r="AK587" i="5"/>
  <c r="N527" i="5"/>
  <c r="AL468" i="5"/>
  <c r="N468" i="5" s="1"/>
  <c r="O408" i="5"/>
  <c r="AK409" i="5"/>
  <c r="AL409" i="5" s="1"/>
  <c r="AM409" i="5" s="1"/>
  <c r="AK202" i="5"/>
  <c r="O171" i="5"/>
  <c r="AK172" i="5"/>
  <c r="N616" i="5"/>
  <c r="O497" i="5"/>
  <c r="O319" i="5"/>
  <c r="AL143" i="5"/>
  <c r="M143" i="5"/>
  <c r="M557" i="5"/>
  <c r="N201" i="5"/>
  <c r="M646" i="5"/>
  <c r="AL646" i="5"/>
  <c r="M468" i="5"/>
  <c r="AL498" i="5"/>
  <c r="AM616" i="5"/>
  <c r="O616" i="5" s="1"/>
  <c r="AJ356" i="5"/>
  <c r="L356" i="5" s="1"/>
  <c r="AI357" i="5"/>
  <c r="K356" i="5"/>
  <c r="AM290" i="5"/>
  <c r="AK291" i="5" s="1"/>
  <c r="K297" i="5"/>
  <c r="AI298" i="5"/>
  <c r="AJ297" i="5"/>
  <c r="L297" i="5" s="1"/>
  <c r="AI240" i="5"/>
  <c r="K239" i="5"/>
  <c r="AJ239" i="5"/>
  <c r="L239" i="5" s="1"/>
  <c r="AI182" i="5"/>
  <c r="K181" i="5"/>
  <c r="AJ181" i="5"/>
  <c r="L181" i="5" s="1"/>
  <c r="N438" i="5"/>
  <c r="AM438" i="5"/>
  <c r="AK439" i="5" s="1"/>
  <c r="AQ556" i="5"/>
  <c r="AI328" i="5"/>
  <c r="AJ327" i="5"/>
  <c r="L327" i="5" s="1"/>
  <c r="K327" i="5"/>
  <c r="N379" i="5"/>
  <c r="AM379" i="5"/>
  <c r="AK380" i="5" s="1"/>
  <c r="N557" i="5"/>
  <c r="AM557" i="5"/>
  <c r="O557" i="5" s="1"/>
  <c r="AM527" i="5"/>
  <c r="AK528" i="5" s="1"/>
  <c r="AM705" i="5"/>
  <c r="O705" i="5" s="1"/>
  <c r="AI270" i="5"/>
  <c r="AJ269" i="5"/>
  <c r="L269" i="5" s="1"/>
  <c r="K269" i="5"/>
  <c r="AN408" i="5"/>
  <c r="AJ706" i="5"/>
  <c r="L706" i="5" s="1"/>
  <c r="K706" i="5"/>
  <c r="AI707" i="5"/>
  <c r="K445" i="5"/>
  <c r="AI446" i="5"/>
  <c r="AJ445" i="5"/>
  <c r="L445" i="5" s="1"/>
  <c r="F825" i="5"/>
  <c r="AC825" i="5"/>
  <c r="AG825" i="5" s="1"/>
  <c r="AO263" i="5"/>
  <c r="AN264" i="5"/>
  <c r="AQ263" i="5"/>
  <c r="AP586" i="5"/>
  <c r="AJ211" i="5"/>
  <c r="L211" i="5" s="1"/>
  <c r="AI212" i="5"/>
  <c r="K211" i="5"/>
  <c r="AN527" i="5"/>
  <c r="AP497" i="5"/>
  <c r="AO233" i="5"/>
  <c r="AQ233" i="5"/>
  <c r="AN234" i="5"/>
  <c r="AQ292" i="5"/>
  <c r="AO292" i="5"/>
  <c r="AN293" i="5"/>
  <c r="AP378" i="5"/>
  <c r="AE766" i="5"/>
  <c r="AE767" i="5" s="1"/>
  <c r="AE768" i="5" s="1"/>
  <c r="AE769" i="5" s="1"/>
  <c r="AE770" i="5" s="1"/>
  <c r="AE771" i="5" s="1"/>
  <c r="AE772" i="5" s="1"/>
  <c r="AE773" i="5" s="1"/>
  <c r="AE774" i="5" s="1"/>
  <c r="AE775" i="5" s="1"/>
  <c r="AE776" i="5" s="1"/>
  <c r="AE777" i="5" s="1"/>
  <c r="AE778" i="5" s="1"/>
  <c r="AE779" i="5" s="1"/>
  <c r="AE780" i="5" s="1"/>
  <c r="AE781" i="5" s="1"/>
  <c r="AE782" i="5" s="1"/>
  <c r="AE783" i="5" s="1"/>
  <c r="AE784" i="5" s="1"/>
  <c r="AE785" i="5" s="1"/>
  <c r="AE786" i="5" s="1"/>
  <c r="AE787" i="5" s="1"/>
  <c r="AE788" i="5" s="1"/>
  <c r="AE789" i="5" s="1"/>
  <c r="AE790" i="5" s="1"/>
  <c r="AE791" i="5" s="1"/>
  <c r="AE792" i="5" s="1"/>
  <c r="AE793" i="5" s="1"/>
  <c r="AE794" i="5" s="1"/>
  <c r="AI765" i="5"/>
  <c r="K677" i="5"/>
  <c r="AI678" i="5"/>
  <c r="AJ677" i="5"/>
  <c r="L677" i="5" s="1"/>
  <c r="AN646" i="5"/>
  <c r="V795" i="5"/>
  <c r="S795" i="5"/>
  <c r="P795" i="5"/>
  <c r="Y795" i="5"/>
  <c r="AJ503" i="5"/>
  <c r="L503" i="5" s="1"/>
  <c r="K503" i="5"/>
  <c r="AI504" i="5"/>
  <c r="AP348" i="5"/>
  <c r="AJ619" i="5"/>
  <c r="L619" i="5" s="1"/>
  <c r="AI620" i="5"/>
  <c r="K619" i="5"/>
  <c r="AP291" i="5"/>
  <c r="AL735" i="5"/>
  <c r="N735" i="5" s="1"/>
  <c r="M735" i="5"/>
  <c r="AK765" i="5"/>
  <c r="AF766" i="5"/>
  <c r="AF767" i="5" s="1"/>
  <c r="AF768" i="5" s="1"/>
  <c r="AF769" i="5" s="1"/>
  <c r="AF770" i="5" s="1"/>
  <c r="AF771" i="5" s="1"/>
  <c r="AF772" i="5" s="1"/>
  <c r="AF773" i="5" s="1"/>
  <c r="AF774" i="5" s="1"/>
  <c r="AF775" i="5" s="1"/>
  <c r="AF776" i="5" s="1"/>
  <c r="AF777" i="5" s="1"/>
  <c r="AF778" i="5" s="1"/>
  <c r="AF779" i="5" s="1"/>
  <c r="AF780" i="5" s="1"/>
  <c r="AF781" i="5" s="1"/>
  <c r="AF782" i="5" s="1"/>
  <c r="AF783" i="5" s="1"/>
  <c r="AF784" i="5" s="1"/>
  <c r="AF785" i="5" s="1"/>
  <c r="AF786" i="5" s="1"/>
  <c r="AF787" i="5" s="1"/>
  <c r="AF788" i="5" s="1"/>
  <c r="AF789" i="5" s="1"/>
  <c r="AF790" i="5" s="1"/>
  <c r="AF791" i="5" s="1"/>
  <c r="AF792" i="5" s="1"/>
  <c r="AF793" i="5" s="1"/>
  <c r="AF794" i="5" s="1"/>
  <c r="AN438" i="5"/>
  <c r="AO735" i="5"/>
  <c r="AJ416" i="5"/>
  <c r="L416" i="5" s="1"/>
  <c r="K416" i="5"/>
  <c r="AI417" i="5"/>
  <c r="AH765" i="5"/>
  <c r="J765" i="5" s="1"/>
  <c r="AD766" i="5"/>
  <c r="AD767" i="5" s="1"/>
  <c r="AD768" i="5" s="1"/>
  <c r="AD769" i="5" s="1"/>
  <c r="AD770" i="5" s="1"/>
  <c r="AD771" i="5" s="1"/>
  <c r="AD772" i="5" s="1"/>
  <c r="AD773" i="5" s="1"/>
  <c r="AD774" i="5" s="1"/>
  <c r="AD775" i="5" s="1"/>
  <c r="AD776" i="5" s="1"/>
  <c r="AD777" i="5" s="1"/>
  <c r="AD778" i="5" s="1"/>
  <c r="AD779" i="5" s="1"/>
  <c r="AD780" i="5" s="1"/>
  <c r="AD781" i="5" s="1"/>
  <c r="AD782" i="5" s="1"/>
  <c r="AD783" i="5" s="1"/>
  <c r="AD784" i="5" s="1"/>
  <c r="AD785" i="5" s="1"/>
  <c r="AD786" i="5" s="1"/>
  <c r="AD787" i="5" s="1"/>
  <c r="AD788" i="5" s="1"/>
  <c r="AD789" i="5" s="1"/>
  <c r="AD790" i="5" s="1"/>
  <c r="AD791" i="5" s="1"/>
  <c r="AD792" i="5" s="1"/>
  <c r="AD793" i="5" s="1"/>
  <c r="AD794" i="5" s="1"/>
  <c r="K590" i="5"/>
  <c r="AI591" i="5"/>
  <c r="AJ590" i="5"/>
  <c r="L590" i="5" s="1"/>
  <c r="AJ648" i="5"/>
  <c r="L648" i="5" s="1"/>
  <c r="AI649" i="5"/>
  <c r="K648" i="5"/>
  <c r="AI388" i="5"/>
  <c r="K387" i="5"/>
  <c r="AJ387" i="5"/>
  <c r="L387" i="5" s="1"/>
  <c r="AJ532" i="5"/>
  <c r="L532" i="5" s="1"/>
  <c r="AI533" i="5"/>
  <c r="K532" i="5"/>
  <c r="AP262" i="5"/>
  <c r="AQ675" i="5"/>
  <c r="AO616" i="5"/>
  <c r="AJ735" i="5"/>
  <c r="L735" i="5" s="1"/>
  <c r="K735" i="5"/>
  <c r="AI736" i="5"/>
  <c r="AN319" i="5"/>
  <c r="AP705" i="5"/>
  <c r="AJ561" i="5"/>
  <c r="L561" i="5" s="1"/>
  <c r="AI562" i="5"/>
  <c r="K561" i="5"/>
  <c r="AP467" i="5"/>
  <c r="AF795" i="5"/>
  <c r="AE795" i="5"/>
  <c r="AN795" i="5"/>
  <c r="AD795" i="5"/>
  <c r="AC796" i="5"/>
  <c r="AC797" i="5" s="1"/>
  <c r="AC798" i="5" s="1"/>
  <c r="AC799" i="5" s="1"/>
  <c r="AC800" i="5" s="1"/>
  <c r="AC801" i="5" s="1"/>
  <c r="AC802" i="5" s="1"/>
  <c r="AC803" i="5" s="1"/>
  <c r="AC804" i="5" s="1"/>
  <c r="AC805" i="5" s="1"/>
  <c r="AC806" i="5" s="1"/>
  <c r="AC807" i="5" s="1"/>
  <c r="AC808" i="5" s="1"/>
  <c r="AC809" i="5" s="1"/>
  <c r="AC810" i="5" s="1"/>
  <c r="AC811" i="5" s="1"/>
  <c r="AC812" i="5" s="1"/>
  <c r="AC813" i="5" s="1"/>
  <c r="AC814" i="5" s="1"/>
  <c r="AC815" i="5" s="1"/>
  <c r="AC816" i="5" s="1"/>
  <c r="AC817" i="5" s="1"/>
  <c r="AC818" i="5" s="1"/>
  <c r="AC819" i="5" s="1"/>
  <c r="AC820" i="5" s="1"/>
  <c r="AC821" i="5" s="1"/>
  <c r="AC822" i="5" s="1"/>
  <c r="AC823" i="5" s="1"/>
  <c r="AC824" i="5" s="1"/>
  <c r="AP232" i="5"/>
  <c r="AI475" i="5"/>
  <c r="AJ474" i="5"/>
  <c r="L474" i="5" s="1"/>
  <c r="K474" i="5"/>
  <c r="AG766" i="5"/>
  <c r="AG767" i="5" s="1"/>
  <c r="AG768" i="5" s="1"/>
  <c r="AG769" i="5" s="1"/>
  <c r="AG770" i="5" s="1"/>
  <c r="AG771" i="5" s="1"/>
  <c r="AG772" i="5" s="1"/>
  <c r="AG773" i="5" s="1"/>
  <c r="AG774" i="5" s="1"/>
  <c r="AG775" i="5" s="1"/>
  <c r="AG776" i="5" s="1"/>
  <c r="AG777" i="5" s="1"/>
  <c r="AG778" i="5" s="1"/>
  <c r="AG779" i="5" s="1"/>
  <c r="AG780" i="5" s="1"/>
  <c r="AG781" i="5" s="1"/>
  <c r="AG782" i="5" s="1"/>
  <c r="AG783" i="5" s="1"/>
  <c r="AG784" i="5" s="1"/>
  <c r="AG785" i="5" s="1"/>
  <c r="AG786" i="5" s="1"/>
  <c r="AG787" i="5" s="1"/>
  <c r="AG788" i="5" s="1"/>
  <c r="AG789" i="5" s="1"/>
  <c r="AG790" i="5" s="1"/>
  <c r="AG791" i="5" s="1"/>
  <c r="AG792" i="5" s="1"/>
  <c r="AG793" i="5" s="1"/>
  <c r="AG794" i="5" s="1"/>
  <c r="AO89" i="5"/>
  <c r="AQ89" i="5"/>
  <c r="AN90" i="5"/>
  <c r="AP114" i="5"/>
  <c r="AP145" i="5"/>
  <c r="AP29" i="5"/>
  <c r="AP177" i="5"/>
  <c r="AN147" i="5"/>
  <c r="AO146" i="5"/>
  <c r="AQ146" i="5"/>
  <c r="AP56" i="5"/>
  <c r="AN179" i="5"/>
  <c r="AO178" i="5"/>
  <c r="AQ178" i="5"/>
  <c r="AN58" i="5"/>
  <c r="AQ57" i="5"/>
  <c r="AO57" i="5"/>
  <c r="AQ115" i="5"/>
  <c r="AN116" i="5"/>
  <c r="AO115" i="5"/>
  <c r="AP88" i="5"/>
  <c r="AN31" i="5"/>
  <c r="AO30" i="5"/>
  <c r="AQ30" i="5"/>
  <c r="AI154" i="5"/>
  <c r="K153" i="5"/>
  <c r="AJ153" i="5"/>
  <c r="L153" i="5" s="1"/>
  <c r="AJ91" i="5"/>
  <c r="L91" i="5" s="1"/>
  <c r="AI92" i="5"/>
  <c r="K91" i="5"/>
  <c r="AP205" i="5"/>
  <c r="AN207" i="5"/>
  <c r="AO206" i="5"/>
  <c r="AQ206" i="5"/>
  <c r="AI126" i="5"/>
  <c r="AJ125" i="5"/>
  <c r="L125" i="5" s="1"/>
  <c r="K125" i="5"/>
  <c r="AJ63" i="5"/>
  <c r="L63" i="5" s="1"/>
  <c r="K63" i="5"/>
  <c r="AI64" i="5"/>
  <c r="K35" i="5"/>
  <c r="AI36" i="5"/>
  <c r="AL26" i="5"/>
  <c r="O25" i="5"/>
  <c r="AE43" i="5"/>
  <c r="AK86" i="5" l="1"/>
  <c r="AK87" i="5" s="1"/>
  <c r="AM85" i="5"/>
  <c r="O85" i="5" s="1"/>
  <c r="AL85" i="5"/>
  <c r="N85" i="5" s="1"/>
  <c r="AL231" i="5"/>
  <c r="N231" i="5" s="1"/>
  <c r="O508" i="16"/>
  <c r="L508" i="16"/>
  <c r="M507" i="16"/>
  <c r="N507" i="16"/>
  <c r="M56" i="5"/>
  <c r="AK57" i="5"/>
  <c r="M57" i="5" s="1"/>
  <c r="AL56" i="5"/>
  <c r="N56" i="5" s="1"/>
  <c r="AK113" i="5"/>
  <c r="M261" i="5"/>
  <c r="AM468" i="5"/>
  <c r="O468" i="5" s="1"/>
  <c r="AK706" i="5"/>
  <c r="AK617" i="5"/>
  <c r="AK558" i="5"/>
  <c r="AK410" i="5"/>
  <c r="AL410" i="5" s="1"/>
  <c r="AL202" i="5"/>
  <c r="N202" i="5" s="1"/>
  <c r="AL172" i="5"/>
  <c r="M172" i="5"/>
  <c r="N646" i="5"/>
  <c r="O527" i="5"/>
  <c r="O438" i="5"/>
  <c r="O379" i="5"/>
  <c r="O290" i="5"/>
  <c r="M350" i="5"/>
  <c r="AM350" i="5"/>
  <c r="AK351" i="5" s="1"/>
  <c r="M409" i="5"/>
  <c r="N143" i="5"/>
  <c r="AM143" i="5"/>
  <c r="AK144" i="5" s="1"/>
  <c r="M202" i="5"/>
  <c r="M587" i="5"/>
  <c r="AL587" i="5"/>
  <c r="N587" i="5" s="1"/>
  <c r="AL320" i="5"/>
  <c r="AM646" i="5"/>
  <c r="O646" i="5" s="1"/>
  <c r="N409" i="5"/>
  <c r="N350" i="5"/>
  <c r="AM261" i="5"/>
  <c r="AK262" i="5" s="1"/>
  <c r="AN557" i="5"/>
  <c r="M498" i="5"/>
  <c r="K357" i="5"/>
  <c r="AI358" i="5"/>
  <c r="AJ357" i="5"/>
  <c r="L357" i="5" s="1"/>
  <c r="M320" i="5"/>
  <c r="AI183" i="5"/>
  <c r="AJ182" i="5"/>
  <c r="L182" i="5" s="1"/>
  <c r="K182" i="5"/>
  <c r="K298" i="5"/>
  <c r="AI299" i="5"/>
  <c r="AJ298" i="5"/>
  <c r="L298" i="5" s="1"/>
  <c r="K240" i="5"/>
  <c r="AI241" i="5"/>
  <c r="AJ240" i="5"/>
  <c r="L240" i="5" s="1"/>
  <c r="AL439" i="5"/>
  <c r="O409" i="5"/>
  <c r="AI329" i="5"/>
  <c r="K328" i="5"/>
  <c r="AJ328" i="5"/>
  <c r="L328" i="5" s="1"/>
  <c r="AQ378" i="5"/>
  <c r="AQ497" i="5"/>
  <c r="AN498" i="5" s="1"/>
  <c r="AL380" i="5"/>
  <c r="AM735" i="5"/>
  <c r="O735" i="5" s="1"/>
  <c r="N676" i="5"/>
  <c r="M676" i="5"/>
  <c r="K270" i="5"/>
  <c r="AJ270" i="5"/>
  <c r="L270" i="5" s="1"/>
  <c r="AI271" i="5"/>
  <c r="AE796" i="5"/>
  <c r="AE797" i="5" s="1"/>
  <c r="AE798" i="5" s="1"/>
  <c r="AE799" i="5" s="1"/>
  <c r="AE800" i="5" s="1"/>
  <c r="AE801" i="5" s="1"/>
  <c r="AE802" i="5" s="1"/>
  <c r="AE803" i="5" s="1"/>
  <c r="AE804" i="5" s="1"/>
  <c r="AE805" i="5" s="1"/>
  <c r="AE806" i="5" s="1"/>
  <c r="AE807" i="5" s="1"/>
  <c r="AE808" i="5" s="1"/>
  <c r="AE809" i="5" s="1"/>
  <c r="AE810" i="5" s="1"/>
  <c r="AE811" i="5" s="1"/>
  <c r="AE812" i="5" s="1"/>
  <c r="AE813" i="5" s="1"/>
  <c r="AE814" i="5" s="1"/>
  <c r="AE815" i="5" s="1"/>
  <c r="AE816" i="5" s="1"/>
  <c r="AE817" i="5" s="1"/>
  <c r="AE818" i="5" s="1"/>
  <c r="AE819" i="5" s="1"/>
  <c r="AE820" i="5" s="1"/>
  <c r="AE821" i="5" s="1"/>
  <c r="AE822" i="5" s="1"/>
  <c r="AE823" i="5" s="1"/>
  <c r="AE824" i="5" s="1"/>
  <c r="AI795" i="5"/>
  <c r="K736" i="5"/>
  <c r="AJ736" i="5"/>
  <c r="L736" i="5" s="1"/>
  <c r="AI737" i="5"/>
  <c r="AJ533" i="5"/>
  <c r="L533" i="5" s="1"/>
  <c r="K533" i="5"/>
  <c r="AI534" i="5"/>
  <c r="AI505" i="5"/>
  <c r="K504" i="5"/>
  <c r="AJ504" i="5"/>
  <c r="L504" i="5" s="1"/>
  <c r="AP292" i="5"/>
  <c r="AP233" i="5"/>
  <c r="AO765" i="5"/>
  <c r="AJ475" i="5"/>
  <c r="L475" i="5" s="1"/>
  <c r="AI476" i="5"/>
  <c r="K475" i="5"/>
  <c r="AF796" i="5"/>
  <c r="AF797" i="5" s="1"/>
  <c r="AF798" i="5" s="1"/>
  <c r="AF799" i="5" s="1"/>
  <c r="AF800" i="5" s="1"/>
  <c r="AF801" i="5" s="1"/>
  <c r="AF802" i="5" s="1"/>
  <c r="AF803" i="5" s="1"/>
  <c r="AF804" i="5" s="1"/>
  <c r="AF805" i="5" s="1"/>
  <c r="AF806" i="5" s="1"/>
  <c r="AF807" i="5" s="1"/>
  <c r="AF808" i="5" s="1"/>
  <c r="AF809" i="5" s="1"/>
  <c r="AF810" i="5" s="1"/>
  <c r="AF811" i="5" s="1"/>
  <c r="AF812" i="5" s="1"/>
  <c r="AF813" i="5" s="1"/>
  <c r="AF814" i="5" s="1"/>
  <c r="AF815" i="5" s="1"/>
  <c r="AF816" i="5" s="1"/>
  <c r="AF817" i="5" s="1"/>
  <c r="AF818" i="5" s="1"/>
  <c r="AF819" i="5" s="1"/>
  <c r="AF820" i="5" s="1"/>
  <c r="AF821" i="5" s="1"/>
  <c r="AF822" i="5" s="1"/>
  <c r="AF823" i="5" s="1"/>
  <c r="AF824" i="5" s="1"/>
  <c r="AK795" i="5"/>
  <c r="K562" i="5"/>
  <c r="AJ562" i="5"/>
  <c r="L562" i="5" s="1"/>
  <c r="AI563" i="5"/>
  <c r="AQ705" i="5"/>
  <c r="AP735" i="5"/>
  <c r="AO527" i="5"/>
  <c r="AO408" i="5"/>
  <c r="AG796" i="5"/>
  <c r="AG797" i="5" s="1"/>
  <c r="AG798" i="5" s="1"/>
  <c r="AG799" i="5" s="1"/>
  <c r="AG800" i="5" s="1"/>
  <c r="AG801" i="5" s="1"/>
  <c r="AG802" i="5" s="1"/>
  <c r="AG803" i="5" s="1"/>
  <c r="AG804" i="5" s="1"/>
  <c r="AG805" i="5" s="1"/>
  <c r="AG806" i="5" s="1"/>
  <c r="AG807" i="5" s="1"/>
  <c r="AG808" i="5" s="1"/>
  <c r="AG809" i="5" s="1"/>
  <c r="AG810" i="5" s="1"/>
  <c r="AG811" i="5" s="1"/>
  <c r="AG812" i="5" s="1"/>
  <c r="AG813" i="5" s="1"/>
  <c r="AG814" i="5" s="1"/>
  <c r="AG815" i="5" s="1"/>
  <c r="AG816" i="5" s="1"/>
  <c r="AG817" i="5" s="1"/>
  <c r="AG818" i="5" s="1"/>
  <c r="AG819" i="5" s="1"/>
  <c r="AG820" i="5" s="1"/>
  <c r="AG821" i="5" s="1"/>
  <c r="AG822" i="5" s="1"/>
  <c r="AG823" i="5" s="1"/>
  <c r="AG824" i="5" s="1"/>
  <c r="AN676" i="5"/>
  <c r="AO438" i="5"/>
  <c r="AQ586" i="5"/>
  <c r="K620" i="5"/>
  <c r="AJ620" i="5"/>
  <c r="L620" i="5" s="1"/>
  <c r="AI621" i="5"/>
  <c r="AJ678" i="5"/>
  <c r="L678" i="5" s="1"/>
  <c r="AI679" i="5"/>
  <c r="K678" i="5"/>
  <c r="AO264" i="5"/>
  <c r="AQ264" i="5"/>
  <c r="AN265" i="5"/>
  <c r="S825" i="5"/>
  <c r="P825" i="5"/>
  <c r="V825" i="5"/>
  <c r="Y825" i="5"/>
  <c r="AI389" i="5"/>
  <c r="AJ388" i="5"/>
  <c r="L388" i="5" s="1"/>
  <c r="K388" i="5"/>
  <c r="K417" i="5"/>
  <c r="AI418" i="5"/>
  <c r="AJ417" i="5"/>
  <c r="L417" i="5" s="1"/>
  <c r="K212" i="5"/>
  <c r="AI213" i="5"/>
  <c r="AJ212" i="5"/>
  <c r="L212" i="5" s="1"/>
  <c r="AP263" i="5"/>
  <c r="AI708" i="5"/>
  <c r="AJ707" i="5"/>
  <c r="L707" i="5" s="1"/>
  <c r="K707" i="5"/>
  <c r="AP616" i="5"/>
  <c r="AI592" i="5"/>
  <c r="AJ591" i="5"/>
  <c r="L591" i="5" s="1"/>
  <c r="K591" i="5"/>
  <c r="AD796" i="5"/>
  <c r="AD797" i="5" s="1"/>
  <c r="AD798" i="5" s="1"/>
  <c r="AD799" i="5" s="1"/>
  <c r="AD800" i="5" s="1"/>
  <c r="AD801" i="5" s="1"/>
  <c r="AD802" i="5" s="1"/>
  <c r="AD803" i="5" s="1"/>
  <c r="AD804" i="5" s="1"/>
  <c r="AD805" i="5" s="1"/>
  <c r="AD806" i="5" s="1"/>
  <c r="AD807" i="5" s="1"/>
  <c r="AD808" i="5" s="1"/>
  <c r="AD809" i="5" s="1"/>
  <c r="AD810" i="5" s="1"/>
  <c r="AD811" i="5" s="1"/>
  <c r="AD812" i="5" s="1"/>
  <c r="AD813" i="5" s="1"/>
  <c r="AD814" i="5" s="1"/>
  <c r="AD815" i="5" s="1"/>
  <c r="AD816" i="5" s="1"/>
  <c r="AD817" i="5" s="1"/>
  <c r="AD818" i="5" s="1"/>
  <c r="AD819" i="5" s="1"/>
  <c r="AD820" i="5" s="1"/>
  <c r="AD821" i="5" s="1"/>
  <c r="AD822" i="5" s="1"/>
  <c r="AD823" i="5" s="1"/>
  <c r="AD824" i="5" s="1"/>
  <c r="AH795" i="5"/>
  <c r="J795" i="5" s="1"/>
  <c r="AQ467" i="5"/>
  <c r="AN320" i="5"/>
  <c r="AQ319" i="5"/>
  <c r="AO319" i="5"/>
  <c r="AJ649" i="5"/>
  <c r="L649" i="5" s="1"/>
  <c r="AI650" i="5"/>
  <c r="K649" i="5"/>
  <c r="M765" i="5"/>
  <c r="AL765" i="5"/>
  <c r="N765" i="5" s="1"/>
  <c r="AQ348" i="5"/>
  <c r="AO646" i="5"/>
  <c r="AJ765" i="5"/>
  <c r="L765" i="5" s="1"/>
  <c r="K765" i="5"/>
  <c r="AI766" i="5"/>
  <c r="AQ293" i="5"/>
  <c r="AO293" i="5"/>
  <c r="AN294" i="5"/>
  <c r="AO234" i="5"/>
  <c r="AQ234" i="5"/>
  <c r="AN235" i="5"/>
  <c r="AC826" i="5"/>
  <c r="AC827" i="5" s="1"/>
  <c r="AC828" i="5" s="1"/>
  <c r="AC829" i="5" s="1"/>
  <c r="AC830" i="5" s="1"/>
  <c r="AC831" i="5" s="1"/>
  <c r="AC832" i="5" s="1"/>
  <c r="AC833" i="5" s="1"/>
  <c r="AC834" i="5" s="1"/>
  <c r="AC835" i="5" s="1"/>
  <c r="AC836" i="5" s="1"/>
  <c r="AC837" i="5" s="1"/>
  <c r="AC838" i="5" s="1"/>
  <c r="AC839" i="5" s="1"/>
  <c r="AC840" i="5" s="1"/>
  <c r="AC841" i="5" s="1"/>
  <c r="AC842" i="5" s="1"/>
  <c r="AC843" i="5" s="1"/>
  <c r="AC844" i="5" s="1"/>
  <c r="AC845" i="5" s="1"/>
  <c r="AC846" i="5" s="1"/>
  <c r="AC847" i="5" s="1"/>
  <c r="AC848" i="5" s="1"/>
  <c r="AC849" i="5" s="1"/>
  <c r="AC850" i="5" s="1"/>
  <c r="AC851" i="5" s="1"/>
  <c r="AC852" i="5" s="1"/>
  <c r="AC853" i="5" s="1"/>
  <c r="AC854" i="5" s="1"/>
  <c r="AN825" i="5"/>
  <c r="AD825" i="5"/>
  <c r="AF825" i="5"/>
  <c r="AE825" i="5"/>
  <c r="AJ446" i="5"/>
  <c r="L446" i="5" s="1"/>
  <c r="K446" i="5"/>
  <c r="AI447" i="5"/>
  <c r="AP146" i="5"/>
  <c r="AP178" i="5"/>
  <c r="AO90" i="5"/>
  <c r="AN91" i="5"/>
  <c r="AQ90" i="5"/>
  <c r="AP30" i="5"/>
  <c r="AP57" i="5"/>
  <c r="AP115" i="5"/>
  <c r="AN32" i="5"/>
  <c r="AO31" i="5"/>
  <c r="AQ31" i="5"/>
  <c r="AQ116" i="5"/>
  <c r="AO116" i="5"/>
  <c r="AN117" i="5"/>
  <c r="AQ58" i="5"/>
  <c r="AO58" i="5"/>
  <c r="AN59" i="5"/>
  <c r="AQ179" i="5"/>
  <c r="AN180" i="5"/>
  <c r="AO179" i="5"/>
  <c r="AO147" i="5"/>
  <c r="AQ147" i="5"/>
  <c r="AN148" i="5"/>
  <c r="AP89" i="5"/>
  <c r="AJ154" i="5"/>
  <c r="L154" i="5" s="1"/>
  <c r="K154" i="5"/>
  <c r="AI155" i="5"/>
  <c r="AI93" i="5"/>
  <c r="AJ92" i="5"/>
  <c r="L92" i="5" s="1"/>
  <c r="K92" i="5"/>
  <c r="AQ207" i="5"/>
  <c r="AN208" i="5"/>
  <c r="AO207" i="5"/>
  <c r="AP206" i="5"/>
  <c r="AJ126" i="5"/>
  <c r="L126" i="5" s="1"/>
  <c r="AI127" i="5"/>
  <c r="K126" i="5"/>
  <c r="AI65" i="5"/>
  <c r="AJ64" i="5"/>
  <c r="L64" i="5" s="1"/>
  <c r="K64" i="5"/>
  <c r="N26" i="5"/>
  <c r="M26" i="5"/>
  <c r="K36" i="5"/>
  <c r="AI37" i="5"/>
  <c r="AM26" i="5"/>
  <c r="AE44" i="5"/>
  <c r="AJ28" i="5"/>
  <c r="L28" i="5" s="1"/>
  <c r="M86" i="5" l="1"/>
  <c r="AM86" i="5"/>
  <c r="O86" i="5" s="1"/>
  <c r="AL86" i="5"/>
  <c r="N86" i="5" s="1"/>
  <c r="AM57" i="5"/>
  <c r="O57" i="5" s="1"/>
  <c r="AM231" i="5"/>
  <c r="O231" i="5" s="1"/>
  <c r="M508" i="16"/>
  <c r="N508" i="16"/>
  <c r="O509" i="16"/>
  <c r="L509" i="16"/>
  <c r="AK58" i="5"/>
  <c r="AM58" i="5" s="1"/>
  <c r="O58" i="5" s="1"/>
  <c r="AL57" i="5"/>
  <c r="N57" i="5" s="1"/>
  <c r="AK88" i="5"/>
  <c r="AL87" i="5"/>
  <c r="N87" i="5" s="1"/>
  <c r="AM87" i="5"/>
  <c r="O87" i="5" s="1"/>
  <c r="M87" i="5"/>
  <c r="AK469" i="5"/>
  <c r="AL469" i="5" s="1"/>
  <c r="N469" i="5" s="1"/>
  <c r="M113" i="5"/>
  <c r="AL113" i="5"/>
  <c r="N113" i="5" s="1"/>
  <c r="AK736" i="5"/>
  <c r="AK647" i="5"/>
  <c r="N320" i="5"/>
  <c r="AM202" i="5"/>
  <c r="O202" i="5" s="1"/>
  <c r="N172" i="5"/>
  <c r="AM172" i="5"/>
  <c r="O350" i="5"/>
  <c r="O261" i="5"/>
  <c r="O143" i="5"/>
  <c r="AM320" i="5"/>
  <c r="O320" i="5" s="1"/>
  <c r="M706" i="5"/>
  <c r="AL706" i="5"/>
  <c r="M617" i="5"/>
  <c r="AL617" i="5"/>
  <c r="AL558" i="5"/>
  <c r="N558" i="5" s="1"/>
  <c r="AL528" i="5"/>
  <c r="M291" i="5"/>
  <c r="AL291" i="5"/>
  <c r="AO557" i="5"/>
  <c r="AM587" i="5"/>
  <c r="AK588" i="5" s="1"/>
  <c r="M528" i="5"/>
  <c r="N498" i="5"/>
  <c r="AM498" i="5"/>
  <c r="AK499" i="5" s="1"/>
  <c r="AI359" i="5"/>
  <c r="AJ358" i="5"/>
  <c r="L358" i="5" s="1"/>
  <c r="K358" i="5"/>
  <c r="M558" i="5"/>
  <c r="K241" i="5"/>
  <c r="AJ241" i="5"/>
  <c r="L241" i="5" s="1"/>
  <c r="AI242" i="5"/>
  <c r="M439" i="5"/>
  <c r="K299" i="5"/>
  <c r="AJ299" i="5"/>
  <c r="L299" i="5" s="1"/>
  <c r="AI300" i="5"/>
  <c r="AJ183" i="5"/>
  <c r="L183" i="5" s="1"/>
  <c r="AI184" i="5"/>
  <c r="K183" i="5"/>
  <c r="AI330" i="5"/>
  <c r="K329" i="5"/>
  <c r="AJ329" i="5"/>
  <c r="L329" i="5" s="1"/>
  <c r="AN379" i="5"/>
  <c r="M410" i="5"/>
  <c r="M380" i="5"/>
  <c r="AM380" i="5"/>
  <c r="O380" i="5" s="1"/>
  <c r="AM676" i="5"/>
  <c r="AK677" i="5" s="1"/>
  <c r="AI272" i="5"/>
  <c r="AJ271" i="5"/>
  <c r="L271" i="5" s="1"/>
  <c r="K271" i="5"/>
  <c r="AK825" i="5"/>
  <c r="AF826" i="5"/>
  <c r="AF827" i="5" s="1"/>
  <c r="AF828" i="5" s="1"/>
  <c r="AF829" i="5" s="1"/>
  <c r="AF830" i="5" s="1"/>
  <c r="AF831" i="5" s="1"/>
  <c r="AF832" i="5" s="1"/>
  <c r="AF833" i="5" s="1"/>
  <c r="AF834" i="5" s="1"/>
  <c r="AF835" i="5" s="1"/>
  <c r="AF836" i="5" s="1"/>
  <c r="AF837" i="5" s="1"/>
  <c r="AF838" i="5" s="1"/>
  <c r="AF839" i="5" s="1"/>
  <c r="AF840" i="5" s="1"/>
  <c r="AF841" i="5" s="1"/>
  <c r="AF842" i="5" s="1"/>
  <c r="AF843" i="5" s="1"/>
  <c r="AF844" i="5" s="1"/>
  <c r="AF845" i="5" s="1"/>
  <c r="AF846" i="5" s="1"/>
  <c r="AF847" i="5" s="1"/>
  <c r="AF848" i="5" s="1"/>
  <c r="AF849" i="5" s="1"/>
  <c r="AF850" i="5" s="1"/>
  <c r="AF851" i="5" s="1"/>
  <c r="AF852" i="5" s="1"/>
  <c r="AF853" i="5" s="1"/>
  <c r="AF854" i="5" s="1"/>
  <c r="AN349" i="5"/>
  <c r="AQ320" i="5"/>
  <c r="AO320" i="5"/>
  <c r="AN321" i="5"/>
  <c r="AN468" i="5"/>
  <c r="AP527" i="5"/>
  <c r="M795" i="5"/>
  <c r="AL795" i="5"/>
  <c r="N795" i="5" s="1"/>
  <c r="AQ294" i="5"/>
  <c r="AO294" i="5"/>
  <c r="AN295" i="5"/>
  <c r="AI593" i="5"/>
  <c r="AJ592" i="5"/>
  <c r="L592" i="5" s="1"/>
  <c r="K592" i="5"/>
  <c r="AJ213" i="5"/>
  <c r="L213" i="5" s="1"/>
  <c r="AI214" i="5"/>
  <c r="K213" i="5"/>
  <c r="AP264" i="5"/>
  <c r="AP408" i="5"/>
  <c r="AJ795" i="5"/>
  <c r="L795" i="5" s="1"/>
  <c r="K795" i="5"/>
  <c r="AI796" i="5"/>
  <c r="AG826" i="5"/>
  <c r="AG827" i="5" s="1"/>
  <c r="AG828" i="5" s="1"/>
  <c r="AG829" i="5" s="1"/>
  <c r="AG830" i="5" s="1"/>
  <c r="AG831" i="5" s="1"/>
  <c r="AG832" i="5" s="1"/>
  <c r="AG833" i="5" s="1"/>
  <c r="AG834" i="5" s="1"/>
  <c r="AG835" i="5" s="1"/>
  <c r="AG836" i="5" s="1"/>
  <c r="AG837" i="5" s="1"/>
  <c r="AG838" i="5" s="1"/>
  <c r="AG839" i="5" s="1"/>
  <c r="AG840" i="5" s="1"/>
  <c r="AG841" i="5" s="1"/>
  <c r="AG842" i="5" s="1"/>
  <c r="AG843" i="5" s="1"/>
  <c r="AG844" i="5" s="1"/>
  <c r="AG845" i="5" s="1"/>
  <c r="AG846" i="5" s="1"/>
  <c r="AG847" i="5" s="1"/>
  <c r="AG848" i="5" s="1"/>
  <c r="AG849" i="5" s="1"/>
  <c r="AG850" i="5" s="1"/>
  <c r="AG851" i="5" s="1"/>
  <c r="AG852" i="5" s="1"/>
  <c r="AG853" i="5" s="1"/>
  <c r="AG854" i="5" s="1"/>
  <c r="AP293" i="5"/>
  <c r="AP319" i="5"/>
  <c r="AQ616" i="5"/>
  <c r="K708" i="5"/>
  <c r="AJ708" i="5"/>
  <c r="L708" i="5" s="1"/>
  <c r="AI709" i="5"/>
  <c r="AO676" i="5"/>
  <c r="AO795" i="5"/>
  <c r="AO498" i="5"/>
  <c r="AI506" i="5"/>
  <c r="K505" i="5"/>
  <c r="AJ505" i="5"/>
  <c r="L505" i="5" s="1"/>
  <c r="AI738" i="5"/>
  <c r="AJ737" i="5"/>
  <c r="L737" i="5" s="1"/>
  <c r="K737" i="5"/>
  <c r="AJ447" i="5"/>
  <c r="L447" i="5" s="1"/>
  <c r="AI448" i="5"/>
  <c r="K447" i="5"/>
  <c r="AP234" i="5"/>
  <c r="K418" i="5"/>
  <c r="AI419" i="5"/>
  <c r="AJ418" i="5"/>
  <c r="L418" i="5" s="1"/>
  <c r="AJ389" i="5"/>
  <c r="L389" i="5" s="1"/>
  <c r="K389" i="5"/>
  <c r="AI390" i="5"/>
  <c r="AN587" i="5"/>
  <c r="AD826" i="5"/>
  <c r="AD827" i="5" s="1"/>
  <c r="AD828" i="5" s="1"/>
  <c r="AD829" i="5" s="1"/>
  <c r="AD830" i="5" s="1"/>
  <c r="AD831" i="5" s="1"/>
  <c r="AD832" i="5" s="1"/>
  <c r="AD833" i="5" s="1"/>
  <c r="AD834" i="5" s="1"/>
  <c r="AD835" i="5" s="1"/>
  <c r="AD836" i="5" s="1"/>
  <c r="AD837" i="5" s="1"/>
  <c r="AD838" i="5" s="1"/>
  <c r="AD839" i="5" s="1"/>
  <c r="AD840" i="5" s="1"/>
  <c r="AD841" i="5" s="1"/>
  <c r="AD842" i="5" s="1"/>
  <c r="AD843" i="5" s="1"/>
  <c r="AD844" i="5" s="1"/>
  <c r="AD845" i="5" s="1"/>
  <c r="AD846" i="5" s="1"/>
  <c r="AD847" i="5" s="1"/>
  <c r="AD848" i="5" s="1"/>
  <c r="AD849" i="5" s="1"/>
  <c r="AD850" i="5" s="1"/>
  <c r="AD851" i="5" s="1"/>
  <c r="AD852" i="5" s="1"/>
  <c r="AD853" i="5" s="1"/>
  <c r="AD854" i="5" s="1"/>
  <c r="AH825" i="5"/>
  <c r="J825" i="5" s="1"/>
  <c r="AO235" i="5"/>
  <c r="AQ235" i="5"/>
  <c r="AN236" i="5"/>
  <c r="K766" i="5"/>
  <c r="AI767" i="5"/>
  <c r="AJ766" i="5"/>
  <c r="L766" i="5" s="1"/>
  <c r="AJ679" i="5"/>
  <c r="L679" i="5" s="1"/>
  <c r="AI680" i="5"/>
  <c r="K679" i="5"/>
  <c r="AQ735" i="5"/>
  <c r="AI564" i="5"/>
  <c r="K563" i="5"/>
  <c r="AJ563" i="5"/>
  <c r="L563" i="5" s="1"/>
  <c r="AE826" i="5"/>
  <c r="AE827" i="5" s="1"/>
  <c r="AE828" i="5" s="1"/>
  <c r="AE829" i="5" s="1"/>
  <c r="AE830" i="5" s="1"/>
  <c r="AE831" i="5" s="1"/>
  <c r="AE832" i="5" s="1"/>
  <c r="AE833" i="5" s="1"/>
  <c r="AE834" i="5" s="1"/>
  <c r="AE835" i="5" s="1"/>
  <c r="AE836" i="5" s="1"/>
  <c r="AE837" i="5" s="1"/>
  <c r="AE838" i="5" s="1"/>
  <c r="AE839" i="5" s="1"/>
  <c r="AE840" i="5" s="1"/>
  <c r="AE841" i="5" s="1"/>
  <c r="AE842" i="5" s="1"/>
  <c r="AE843" i="5" s="1"/>
  <c r="AE844" i="5" s="1"/>
  <c r="AE845" i="5" s="1"/>
  <c r="AE846" i="5" s="1"/>
  <c r="AE847" i="5" s="1"/>
  <c r="AE848" i="5" s="1"/>
  <c r="AE849" i="5" s="1"/>
  <c r="AE850" i="5" s="1"/>
  <c r="AE851" i="5" s="1"/>
  <c r="AE852" i="5" s="1"/>
  <c r="AE853" i="5" s="1"/>
  <c r="AE854" i="5" s="1"/>
  <c r="AI825" i="5"/>
  <c r="AP646" i="5"/>
  <c r="AM765" i="5"/>
  <c r="O765" i="5" s="1"/>
  <c r="AI651" i="5"/>
  <c r="AJ650" i="5"/>
  <c r="L650" i="5" s="1"/>
  <c r="K650" i="5"/>
  <c r="AQ265" i="5"/>
  <c r="AO265" i="5"/>
  <c r="AN266" i="5"/>
  <c r="K621" i="5"/>
  <c r="AI622" i="5"/>
  <c r="AJ621" i="5"/>
  <c r="L621" i="5" s="1"/>
  <c r="AP438" i="5"/>
  <c r="AN706" i="5"/>
  <c r="AJ476" i="5"/>
  <c r="L476" i="5" s="1"/>
  <c r="AI477" i="5"/>
  <c r="K476" i="5"/>
  <c r="AP765" i="5"/>
  <c r="AJ534" i="5"/>
  <c r="L534" i="5" s="1"/>
  <c r="K534" i="5"/>
  <c r="AI535" i="5"/>
  <c r="AO32" i="5"/>
  <c r="AN33" i="5"/>
  <c r="AQ32" i="5"/>
  <c r="AO91" i="5"/>
  <c r="AN92" i="5"/>
  <c r="AQ91" i="5"/>
  <c r="AQ148" i="5"/>
  <c r="AN149" i="5"/>
  <c r="AO148" i="5"/>
  <c r="AP179" i="5"/>
  <c r="AP58" i="5"/>
  <c r="AP116" i="5"/>
  <c r="AP147" i="5"/>
  <c r="AQ59" i="5"/>
  <c r="AN60" i="5"/>
  <c r="AO59" i="5"/>
  <c r="AQ180" i="5"/>
  <c r="AO180" i="5"/>
  <c r="AN181" i="5"/>
  <c r="AQ117" i="5"/>
  <c r="AO117" i="5"/>
  <c r="AN118" i="5"/>
  <c r="AP31" i="5"/>
  <c r="AP90" i="5"/>
  <c r="AI156" i="5"/>
  <c r="AJ155" i="5"/>
  <c r="L155" i="5" s="1"/>
  <c r="K155" i="5"/>
  <c r="K93" i="5"/>
  <c r="AI94" i="5"/>
  <c r="AJ93" i="5"/>
  <c r="L93" i="5" s="1"/>
  <c r="AQ208" i="5"/>
  <c r="AO208" i="5"/>
  <c r="AN209" i="5"/>
  <c r="AP207" i="5"/>
  <c r="AI128" i="5"/>
  <c r="K127" i="5"/>
  <c r="AJ127" i="5"/>
  <c r="L127" i="5" s="1"/>
  <c r="AI66" i="5"/>
  <c r="AJ65" i="5"/>
  <c r="L65" i="5" s="1"/>
  <c r="K65" i="5"/>
  <c r="AL27" i="5"/>
  <c r="O26" i="5"/>
  <c r="K37" i="5"/>
  <c r="AI38" i="5"/>
  <c r="AK232" i="5" l="1"/>
  <c r="N509" i="16"/>
  <c r="M509" i="16"/>
  <c r="M58" i="5"/>
  <c r="AM113" i="5"/>
  <c r="O113" i="5" s="1"/>
  <c r="AK59" i="5"/>
  <c r="M59" i="5" s="1"/>
  <c r="AL58" i="5"/>
  <c r="N58" i="5" s="1"/>
  <c r="AK89" i="5"/>
  <c r="AL88" i="5"/>
  <c r="N88" i="5" s="1"/>
  <c r="AM88" i="5"/>
  <c r="O88" i="5" s="1"/>
  <c r="M88" i="5"/>
  <c r="M469" i="5"/>
  <c r="AK766" i="5"/>
  <c r="AK321" i="5"/>
  <c r="AL321" i="5" s="1"/>
  <c r="N528" i="5"/>
  <c r="AK381" i="5"/>
  <c r="AL381" i="5" s="1"/>
  <c r="N291" i="5"/>
  <c r="AK203" i="5"/>
  <c r="M203" i="5" s="1"/>
  <c r="O172" i="5"/>
  <c r="AK173" i="5"/>
  <c r="N706" i="5"/>
  <c r="N617" i="5"/>
  <c r="O587" i="5"/>
  <c r="AL351" i="5"/>
  <c r="AM351" i="5" s="1"/>
  <c r="M351" i="5"/>
  <c r="AL144" i="5"/>
  <c r="M144" i="5"/>
  <c r="AM528" i="5"/>
  <c r="O528" i="5" s="1"/>
  <c r="M736" i="5"/>
  <c r="AL736" i="5"/>
  <c r="N736" i="5" s="1"/>
  <c r="M647" i="5"/>
  <c r="AL647" i="5"/>
  <c r="N647" i="5" s="1"/>
  <c r="AM558" i="5"/>
  <c r="AK559" i="5" s="1"/>
  <c r="AL262" i="5"/>
  <c r="AP557" i="5"/>
  <c r="M262" i="5"/>
  <c r="AM291" i="5"/>
  <c r="O291" i="5" s="1"/>
  <c r="AM617" i="5"/>
  <c r="O617" i="5" s="1"/>
  <c r="O498" i="5"/>
  <c r="AL499" i="5"/>
  <c r="K359" i="5"/>
  <c r="AI360" i="5"/>
  <c r="AJ359" i="5"/>
  <c r="L359" i="5" s="1"/>
  <c r="AI243" i="5"/>
  <c r="AJ242" i="5"/>
  <c r="L242" i="5" s="1"/>
  <c r="K242" i="5"/>
  <c r="AJ300" i="5"/>
  <c r="L300" i="5" s="1"/>
  <c r="K300" i="5"/>
  <c r="AI301" i="5"/>
  <c r="AI185" i="5"/>
  <c r="AJ184" i="5"/>
  <c r="L184" i="5" s="1"/>
  <c r="K184" i="5"/>
  <c r="AM439" i="5"/>
  <c r="AK440" i="5" s="1"/>
  <c r="N439" i="5"/>
  <c r="AO379" i="5"/>
  <c r="AQ379" i="5"/>
  <c r="AN380" i="5"/>
  <c r="AM469" i="5"/>
  <c r="AK470" i="5" s="1"/>
  <c r="N410" i="5"/>
  <c r="AM410" i="5"/>
  <c r="AK411" i="5" s="1"/>
  <c r="AJ330" i="5"/>
  <c r="L330" i="5" s="1"/>
  <c r="AI331" i="5"/>
  <c r="K330" i="5"/>
  <c r="AM706" i="5"/>
  <c r="O706" i="5" s="1"/>
  <c r="N380" i="5"/>
  <c r="AM795" i="5"/>
  <c r="O795" i="5" s="1"/>
  <c r="O676" i="5"/>
  <c r="AL677" i="5"/>
  <c r="AJ272" i="5"/>
  <c r="L272" i="5" s="1"/>
  <c r="AI273" i="5"/>
  <c r="K272" i="5"/>
  <c r="AJ535" i="5"/>
  <c r="L535" i="5" s="1"/>
  <c r="AI536" i="5"/>
  <c r="K535" i="5"/>
  <c r="K419" i="5"/>
  <c r="AI420" i="5"/>
  <c r="AJ419" i="5"/>
  <c r="L419" i="5" s="1"/>
  <c r="AI449" i="5"/>
  <c r="AJ448" i="5"/>
  <c r="L448" i="5" s="1"/>
  <c r="K448" i="5"/>
  <c r="AJ738" i="5"/>
  <c r="L738" i="5" s="1"/>
  <c r="K738" i="5"/>
  <c r="AI739" i="5"/>
  <c r="AI710" i="5"/>
  <c r="K709" i="5"/>
  <c r="AJ709" i="5"/>
  <c r="L709" i="5" s="1"/>
  <c r="AO321" i="5"/>
  <c r="AN322" i="5"/>
  <c r="AQ321" i="5"/>
  <c r="K477" i="5"/>
  <c r="AI478" i="5"/>
  <c r="AJ477" i="5"/>
  <c r="L477" i="5" s="1"/>
  <c r="K564" i="5"/>
  <c r="AI565" i="5"/>
  <c r="AJ564" i="5"/>
  <c r="L564" i="5" s="1"/>
  <c r="AP294" i="5"/>
  <c r="AO468" i="5"/>
  <c r="AP320" i="5"/>
  <c r="AQ765" i="5"/>
  <c r="AO706" i="5"/>
  <c r="AQ527" i="5"/>
  <c r="AJ622" i="5"/>
  <c r="L622" i="5" s="1"/>
  <c r="AI623" i="5"/>
  <c r="K622" i="5"/>
  <c r="AP265" i="5"/>
  <c r="AP235" i="5"/>
  <c r="K506" i="5"/>
  <c r="AI507" i="5"/>
  <c r="AJ506" i="5"/>
  <c r="L506" i="5" s="1"/>
  <c r="AP498" i="5"/>
  <c r="AP676" i="5"/>
  <c r="AN617" i="5"/>
  <c r="AO825" i="5"/>
  <c r="AQ408" i="5"/>
  <c r="AJ593" i="5"/>
  <c r="L593" i="5" s="1"/>
  <c r="K593" i="5"/>
  <c r="AI594" i="5"/>
  <c r="AN350" i="5"/>
  <c r="AQ349" i="5"/>
  <c r="AO349" i="5"/>
  <c r="AQ646" i="5"/>
  <c r="AO236" i="5"/>
  <c r="AN237" i="5"/>
  <c r="AQ236" i="5"/>
  <c r="K390" i="5"/>
  <c r="AI391" i="5"/>
  <c r="AJ390" i="5"/>
  <c r="L390" i="5" s="1"/>
  <c r="AP795" i="5"/>
  <c r="AI797" i="5"/>
  <c r="AJ796" i="5"/>
  <c r="L796" i="5" s="1"/>
  <c r="K796" i="5"/>
  <c r="K214" i="5"/>
  <c r="AI215" i="5"/>
  <c r="AJ214" i="5"/>
  <c r="L214" i="5" s="1"/>
  <c r="AQ295" i="5"/>
  <c r="AO295" i="5"/>
  <c r="AN296" i="5"/>
  <c r="AQ438" i="5"/>
  <c r="AJ651" i="5"/>
  <c r="L651" i="5" s="1"/>
  <c r="AI652" i="5"/>
  <c r="K651" i="5"/>
  <c r="K825" i="5"/>
  <c r="AJ825" i="5"/>
  <c r="L825" i="5" s="1"/>
  <c r="AI826" i="5"/>
  <c r="K680" i="5"/>
  <c r="AI681" i="5"/>
  <c r="AJ680" i="5"/>
  <c r="L680" i="5" s="1"/>
  <c r="AQ266" i="5"/>
  <c r="AN267" i="5"/>
  <c r="AO266" i="5"/>
  <c r="AN736" i="5"/>
  <c r="AI768" i="5"/>
  <c r="K767" i="5"/>
  <c r="AJ767" i="5"/>
  <c r="L767" i="5" s="1"/>
  <c r="AO587" i="5"/>
  <c r="M825" i="5"/>
  <c r="AL825" i="5"/>
  <c r="N825" i="5" s="1"/>
  <c r="AO181" i="5"/>
  <c r="AQ181" i="5"/>
  <c r="AN182" i="5"/>
  <c r="AP59" i="5"/>
  <c r="AP148" i="5"/>
  <c r="AP180" i="5"/>
  <c r="AN61" i="5"/>
  <c r="AQ60" i="5"/>
  <c r="AO60" i="5"/>
  <c r="AO149" i="5"/>
  <c r="AN150" i="5"/>
  <c r="AQ149" i="5"/>
  <c r="AQ92" i="5"/>
  <c r="AO92" i="5"/>
  <c r="AN93" i="5"/>
  <c r="AP117" i="5"/>
  <c r="AN34" i="5"/>
  <c r="AO33" i="5"/>
  <c r="AQ33" i="5"/>
  <c r="AN119" i="5"/>
  <c r="AO118" i="5"/>
  <c r="AQ118" i="5"/>
  <c r="AP91" i="5"/>
  <c r="AP32" i="5"/>
  <c r="AI157" i="5"/>
  <c r="AJ156" i="5"/>
  <c r="L156" i="5" s="1"/>
  <c r="K156" i="5"/>
  <c r="K94" i="5"/>
  <c r="AJ94" i="5"/>
  <c r="L94" i="5" s="1"/>
  <c r="AI95" i="5"/>
  <c r="AN210" i="5"/>
  <c r="AO209" i="5"/>
  <c r="AQ209" i="5"/>
  <c r="AP208" i="5"/>
  <c r="AJ128" i="5"/>
  <c r="L128" i="5" s="1"/>
  <c r="K128" i="5"/>
  <c r="AI129" i="5"/>
  <c r="AI67" i="5"/>
  <c r="AJ66" i="5"/>
  <c r="L66" i="5" s="1"/>
  <c r="K66" i="5"/>
  <c r="K38" i="5"/>
  <c r="AI39" i="5"/>
  <c r="N27" i="5"/>
  <c r="M27" i="5"/>
  <c r="AJ29" i="5"/>
  <c r="L29" i="5" s="1"/>
  <c r="AM27" i="5"/>
  <c r="AL232" i="5" l="1"/>
  <c r="N232" i="5" s="1"/>
  <c r="M232" i="5"/>
  <c r="AK114" i="5"/>
  <c r="M114" i="5" s="1"/>
  <c r="AK60" i="5"/>
  <c r="M60" i="5" s="1"/>
  <c r="AL59" i="5"/>
  <c r="N59" i="5" s="1"/>
  <c r="AM59" i="5"/>
  <c r="O59" i="5" s="1"/>
  <c r="AK90" i="5"/>
  <c r="AL89" i="5"/>
  <c r="N89" i="5" s="1"/>
  <c r="AM89" i="5"/>
  <c r="O89" i="5" s="1"/>
  <c r="M89" i="5"/>
  <c r="AK796" i="5"/>
  <c r="N144" i="5"/>
  <c r="AK618" i="5"/>
  <c r="AL618" i="5" s="1"/>
  <c r="AK529" i="5"/>
  <c r="AL529" i="5" s="1"/>
  <c r="N529" i="5" s="1"/>
  <c r="AK352" i="5"/>
  <c r="AL352" i="5" s="1"/>
  <c r="N351" i="5"/>
  <c r="AK292" i="5"/>
  <c r="N262" i="5"/>
  <c r="AL203" i="5"/>
  <c r="AM203" i="5" s="1"/>
  <c r="M173" i="5"/>
  <c r="AL173" i="5"/>
  <c r="AK707" i="5"/>
  <c r="O469" i="5"/>
  <c r="O439" i="5"/>
  <c r="M321" i="5"/>
  <c r="AM144" i="5"/>
  <c r="O144" i="5" s="1"/>
  <c r="O558" i="5"/>
  <c r="AL766" i="5"/>
  <c r="N766" i="5" s="1"/>
  <c r="M588" i="5"/>
  <c r="AL588" i="5"/>
  <c r="AM262" i="5"/>
  <c r="AK263" i="5" s="1"/>
  <c r="AM647" i="5"/>
  <c r="O647" i="5" s="1"/>
  <c r="AQ557" i="5"/>
  <c r="AN558" i="5" s="1"/>
  <c r="O351" i="5"/>
  <c r="M499" i="5"/>
  <c r="K360" i="5"/>
  <c r="AI361" i="5"/>
  <c r="AJ360" i="5"/>
  <c r="L360" i="5" s="1"/>
  <c r="AM736" i="5"/>
  <c r="K301" i="5"/>
  <c r="AJ301" i="5"/>
  <c r="L301" i="5" s="1"/>
  <c r="AI302" i="5"/>
  <c r="K185" i="5"/>
  <c r="AI186" i="5"/>
  <c r="AJ185" i="5"/>
  <c r="L185" i="5" s="1"/>
  <c r="K243" i="5"/>
  <c r="AI244" i="5"/>
  <c r="AJ243" i="5"/>
  <c r="L243" i="5" s="1"/>
  <c r="O410" i="5"/>
  <c r="AL411" i="5"/>
  <c r="AP379" i="5"/>
  <c r="AM825" i="5"/>
  <c r="O825" i="5" s="1"/>
  <c r="AQ380" i="5"/>
  <c r="AO380" i="5"/>
  <c r="AN381" i="5"/>
  <c r="K331" i="5"/>
  <c r="AJ331" i="5"/>
  <c r="L331" i="5" s="1"/>
  <c r="AI332" i="5"/>
  <c r="M766" i="5"/>
  <c r="N321" i="5"/>
  <c r="AM321" i="5"/>
  <c r="AK322" i="5" s="1"/>
  <c r="M381" i="5"/>
  <c r="M559" i="5"/>
  <c r="M677" i="5"/>
  <c r="AQ795" i="5"/>
  <c r="AI274" i="5"/>
  <c r="AJ273" i="5"/>
  <c r="L273" i="5" s="1"/>
  <c r="K273" i="5"/>
  <c r="AP587" i="5"/>
  <c r="AQ267" i="5"/>
  <c r="AN268" i="5"/>
  <c r="AO267" i="5"/>
  <c r="AJ826" i="5"/>
  <c r="L826" i="5" s="1"/>
  <c r="K826" i="5"/>
  <c r="AI827" i="5"/>
  <c r="K652" i="5"/>
  <c r="AI653" i="5"/>
  <c r="AJ652" i="5"/>
  <c r="L652" i="5" s="1"/>
  <c r="AN439" i="5"/>
  <c r="AI595" i="5"/>
  <c r="K594" i="5"/>
  <c r="AJ594" i="5"/>
  <c r="L594" i="5" s="1"/>
  <c r="AN409" i="5"/>
  <c r="AP825" i="5"/>
  <c r="AI479" i="5"/>
  <c r="K478" i="5"/>
  <c r="AJ478" i="5"/>
  <c r="L478" i="5" s="1"/>
  <c r="AJ420" i="5"/>
  <c r="L420" i="5" s="1"/>
  <c r="AI421" i="5"/>
  <c r="K420" i="5"/>
  <c r="AP295" i="5"/>
  <c r="AN351" i="5"/>
  <c r="AO350" i="5"/>
  <c r="AQ350" i="5"/>
  <c r="AP321" i="5"/>
  <c r="AI740" i="5"/>
  <c r="AJ739" i="5"/>
  <c r="L739" i="5" s="1"/>
  <c r="K739" i="5"/>
  <c r="AP266" i="5"/>
  <c r="AO296" i="5"/>
  <c r="AQ296" i="5"/>
  <c r="AN297" i="5"/>
  <c r="AI216" i="5"/>
  <c r="K215" i="5"/>
  <c r="AJ215" i="5"/>
  <c r="L215" i="5" s="1"/>
  <c r="AI798" i="5"/>
  <c r="AJ797" i="5"/>
  <c r="L797" i="5" s="1"/>
  <c r="K797" i="5"/>
  <c r="K391" i="5"/>
  <c r="AI392" i="5"/>
  <c r="AJ391" i="5"/>
  <c r="L391" i="5" s="1"/>
  <c r="AP236" i="5"/>
  <c r="AP349" i="5"/>
  <c r="AP468" i="5"/>
  <c r="AQ676" i="5"/>
  <c r="K507" i="5"/>
  <c r="AJ507" i="5"/>
  <c r="L507" i="5" s="1"/>
  <c r="AI508" i="5"/>
  <c r="AN528" i="5"/>
  <c r="AP706" i="5"/>
  <c r="AO322" i="5"/>
  <c r="AN323" i="5"/>
  <c r="AQ322" i="5"/>
  <c r="AJ710" i="5"/>
  <c r="L710" i="5" s="1"/>
  <c r="AI711" i="5"/>
  <c r="K710" i="5"/>
  <c r="K768" i="5"/>
  <c r="AI769" i="5"/>
  <c r="AJ768" i="5"/>
  <c r="L768" i="5" s="1"/>
  <c r="AN647" i="5"/>
  <c r="AN766" i="5"/>
  <c r="AI537" i="5"/>
  <c r="K536" i="5"/>
  <c r="AJ536" i="5"/>
  <c r="L536" i="5" s="1"/>
  <c r="AO736" i="5"/>
  <c r="AJ681" i="5"/>
  <c r="L681" i="5" s="1"/>
  <c r="AI682" i="5"/>
  <c r="K681" i="5"/>
  <c r="AN238" i="5"/>
  <c r="AO237" i="5"/>
  <c r="AQ237" i="5"/>
  <c r="AO617" i="5"/>
  <c r="AQ498" i="5"/>
  <c r="AI624" i="5"/>
  <c r="K623" i="5"/>
  <c r="AJ623" i="5"/>
  <c r="L623" i="5" s="1"/>
  <c r="AI566" i="5"/>
  <c r="K565" i="5"/>
  <c r="AJ565" i="5"/>
  <c r="L565" i="5" s="1"/>
  <c r="AJ449" i="5"/>
  <c r="L449" i="5" s="1"/>
  <c r="AI450" i="5"/>
  <c r="K449" i="5"/>
  <c r="AQ150" i="5"/>
  <c r="AO150" i="5"/>
  <c r="AN151" i="5"/>
  <c r="AP33" i="5"/>
  <c r="AP149" i="5"/>
  <c r="AP60" i="5"/>
  <c r="AP92" i="5"/>
  <c r="AQ182" i="5"/>
  <c r="AO182" i="5"/>
  <c r="AN183" i="5"/>
  <c r="AP118" i="5"/>
  <c r="AN62" i="5"/>
  <c r="AQ61" i="5"/>
  <c r="AO61" i="5"/>
  <c r="AO119" i="5"/>
  <c r="AN120" i="5"/>
  <c r="AQ119" i="5"/>
  <c r="AO34" i="5"/>
  <c r="AN35" i="5"/>
  <c r="AQ34" i="5"/>
  <c r="AO93" i="5"/>
  <c r="AQ93" i="5"/>
  <c r="AN94" i="5"/>
  <c r="AP181" i="5"/>
  <c r="K157" i="5"/>
  <c r="AI158" i="5"/>
  <c r="AJ157" i="5"/>
  <c r="L157" i="5" s="1"/>
  <c r="AI96" i="5"/>
  <c r="AJ95" i="5"/>
  <c r="L95" i="5" s="1"/>
  <c r="K95" i="5"/>
  <c r="AP209" i="5"/>
  <c r="AN211" i="5"/>
  <c r="AO210" i="5"/>
  <c r="AQ210" i="5"/>
  <c r="AI130" i="5"/>
  <c r="AJ129" i="5"/>
  <c r="L129" i="5" s="1"/>
  <c r="K129" i="5"/>
  <c r="AJ67" i="5"/>
  <c r="L67" i="5" s="1"/>
  <c r="K67" i="5"/>
  <c r="AI68" i="5"/>
  <c r="AL28" i="5"/>
  <c r="O27" i="5"/>
  <c r="K39" i="5"/>
  <c r="AI40" i="5"/>
  <c r="AM232" i="5" l="1"/>
  <c r="O232" i="5" s="1"/>
  <c r="AL114" i="5"/>
  <c r="N114" i="5" s="1"/>
  <c r="AK61" i="5"/>
  <c r="M61" i="5" s="1"/>
  <c r="AL60" i="5"/>
  <c r="N60" i="5" s="1"/>
  <c r="AM60" i="5"/>
  <c r="O60" i="5" s="1"/>
  <c r="AK91" i="5"/>
  <c r="AL90" i="5"/>
  <c r="N90" i="5" s="1"/>
  <c r="M90" i="5"/>
  <c r="AM90" i="5"/>
  <c r="O90" i="5" s="1"/>
  <c r="O736" i="5"/>
  <c r="AK737" i="5"/>
  <c r="AK826" i="5"/>
  <c r="AK145" i="5"/>
  <c r="N173" i="5"/>
  <c r="AM173" i="5"/>
  <c r="AK648" i="5"/>
  <c r="N588" i="5"/>
  <c r="AK204" i="5"/>
  <c r="N203" i="5"/>
  <c r="AL559" i="5"/>
  <c r="AL440" i="5"/>
  <c r="AL263" i="5"/>
  <c r="AM263" i="5" s="1"/>
  <c r="O263" i="5" s="1"/>
  <c r="O203" i="5"/>
  <c r="M529" i="5"/>
  <c r="AM766" i="5"/>
  <c r="O766" i="5" s="1"/>
  <c r="AL796" i="5"/>
  <c r="N796" i="5" s="1"/>
  <c r="O262" i="5"/>
  <c r="M707" i="5"/>
  <c r="AL707" i="5"/>
  <c r="AM529" i="5"/>
  <c r="O529" i="5" s="1"/>
  <c r="M470" i="5"/>
  <c r="AL470" i="5"/>
  <c r="AL292" i="5"/>
  <c r="N292" i="5" s="1"/>
  <c r="M292" i="5"/>
  <c r="AM588" i="5"/>
  <c r="O588" i="5" s="1"/>
  <c r="AM352" i="5"/>
  <c r="O352" i="5" s="1"/>
  <c r="M352" i="5"/>
  <c r="AC855" i="5"/>
  <c r="AC856" i="5" s="1"/>
  <c r="AC857" i="5" s="1"/>
  <c r="AC858" i="5" s="1"/>
  <c r="AC859" i="5" s="1"/>
  <c r="AC860" i="5" s="1"/>
  <c r="AC861" i="5" s="1"/>
  <c r="AC862" i="5" s="1"/>
  <c r="AC863" i="5" s="1"/>
  <c r="AC864" i="5" s="1"/>
  <c r="AC865" i="5" s="1"/>
  <c r="AC866" i="5" s="1"/>
  <c r="AC867" i="5" s="1"/>
  <c r="AC868" i="5" s="1"/>
  <c r="AC869" i="5" s="1"/>
  <c r="AC870" i="5" s="1"/>
  <c r="AC871" i="5" s="1"/>
  <c r="AC872" i="5" s="1"/>
  <c r="AC873" i="5" s="1"/>
  <c r="AC874" i="5" s="1"/>
  <c r="AC875" i="5" s="1"/>
  <c r="AC876" i="5" s="1"/>
  <c r="AC877" i="5" s="1"/>
  <c r="AC878" i="5" s="1"/>
  <c r="M618" i="5"/>
  <c r="M796" i="5"/>
  <c r="M440" i="5"/>
  <c r="N499" i="5"/>
  <c r="AM499" i="5"/>
  <c r="AK500" i="5" s="1"/>
  <c r="K361" i="5"/>
  <c r="AI362" i="5"/>
  <c r="AJ361" i="5"/>
  <c r="L361" i="5" s="1"/>
  <c r="AJ302" i="5"/>
  <c r="L302" i="5" s="1"/>
  <c r="AI303" i="5"/>
  <c r="K302" i="5"/>
  <c r="K244" i="5"/>
  <c r="AI245" i="5"/>
  <c r="AJ244" i="5"/>
  <c r="L244" i="5" s="1"/>
  <c r="AI187" i="5"/>
  <c r="K186" i="5"/>
  <c r="AJ186" i="5"/>
  <c r="L186" i="5" s="1"/>
  <c r="AQ468" i="5"/>
  <c r="K332" i="5"/>
  <c r="AJ332" i="5"/>
  <c r="L332" i="5" s="1"/>
  <c r="AI333" i="5"/>
  <c r="AO381" i="5"/>
  <c r="AQ381" i="5"/>
  <c r="AN382" i="5"/>
  <c r="AP380" i="5"/>
  <c r="M411" i="5"/>
  <c r="N411" i="5"/>
  <c r="O321" i="5"/>
  <c r="AL322" i="5"/>
  <c r="AN796" i="5"/>
  <c r="AO796" i="5" s="1"/>
  <c r="AQ706" i="5"/>
  <c r="N381" i="5"/>
  <c r="AM381" i="5"/>
  <c r="AK382" i="5" s="1"/>
  <c r="N677" i="5"/>
  <c r="AM677" i="5"/>
  <c r="AK678" i="5" s="1"/>
  <c r="AQ587" i="5"/>
  <c r="K274" i="5"/>
  <c r="AI275" i="5"/>
  <c r="AJ274" i="5"/>
  <c r="L274" i="5" s="1"/>
  <c r="AN239" i="5"/>
  <c r="AQ238" i="5"/>
  <c r="AO238" i="5"/>
  <c r="AJ682" i="5"/>
  <c r="L682" i="5" s="1"/>
  <c r="K682" i="5"/>
  <c r="AI683" i="5"/>
  <c r="K508" i="5"/>
  <c r="AJ508" i="5"/>
  <c r="L508" i="5" s="1"/>
  <c r="AI509" i="5"/>
  <c r="AJ216" i="5"/>
  <c r="L216" i="5" s="1"/>
  <c r="AI217" i="5"/>
  <c r="K216" i="5"/>
  <c r="AP296" i="5"/>
  <c r="AJ421" i="5"/>
  <c r="L421" i="5" s="1"/>
  <c r="AI422" i="5"/>
  <c r="K421" i="5"/>
  <c r="AI567" i="5"/>
  <c r="AJ566" i="5"/>
  <c r="L566" i="5" s="1"/>
  <c r="K566" i="5"/>
  <c r="AP736" i="5"/>
  <c r="AI712" i="5"/>
  <c r="AJ711" i="5"/>
  <c r="L711" i="5" s="1"/>
  <c r="K711" i="5"/>
  <c r="AO528" i="5"/>
  <c r="K798" i="5"/>
  <c r="AI799" i="5"/>
  <c r="AJ798" i="5"/>
  <c r="L798" i="5" s="1"/>
  <c r="AJ827" i="5"/>
  <c r="L827" i="5" s="1"/>
  <c r="AI828" i="5"/>
  <c r="K827" i="5"/>
  <c r="AN499" i="5"/>
  <c r="AJ537" i="5"/>
  <c r="L537" i="5" s="1"/>
  <c r="K537" i="5"/>
  <c r="AI538" i="5"/>
  <c r="AO766" i="5"/>
  <c r="AN677" i="5"/>
  <c r="AI741" i="5"/>
  <c r="K740" i="5"/>
  <c r="AJ740" i="5"/>
  <c r="L740" i="5" s="1"/>
  <c r="AP350" i="5"/>
  <c r="AN410" i="5"/>
  <c r="AO409" i="5"/>
  <c r="AQ409" i="5"/>
  <c r="K595" i="5"/>
  <c r="AI596" i="5"/>
  <c r="AJ595" i="5"/>
  <c r="L595" i="5" s="1"/>
  <c r="K653" i="5"/>
  <c r="AI654" i="5"/>
  <c r="AJ653" i="5"/>
  <c r="L653" i="5" s="1"/>
  <c r="AO268" i="5"/>
  <c r="AN269" i="5"/>
  <c r="AQ268" i="5"/>
  <c r="AP617" i="5"/>
  <c r="K392" i="5"/>
  <c r="AJ392" i="5"/>
  <c r="L392" i="5" s="1"/>
  <c r="AI393" i="5"/>
  <c r="AO351" i="5"/>
  <c r="AQ351" i="5"/>
  <c r="AN352" i="5"/>
  <c r="K479" i="5"/>
  <c r="AI480" i="5"/>
  <c r="AJ479" i="5"/>
  <c r="L479" i="5" s="1"/>
  <c r="AQ439" i="5"/>
  <c r="AO439" i="5"/>
  <c r="AN440" i="5"/>
  <c r="AI451" i="5"/>
  <c r="K450" i="5"/>
  <c r="AJ450" i="5"/>
  <c r="L450" i="5" s="1"/>
  <c r="AO647" i="5"/>
  <c r="AO323" i="5"/>
  <c r="AN324" i="5"/>
  <c r="AQ323" i="5"/>
  <c r="AI625" i="5"/>
  <c r="AJ624" i="5"/>
  <c r="L624" i="5" s="1"/>
  <c r="K624" i="5"/>
  <c r="AP237" i="5"/>
  <c r="AI770" i="5"/>
  <c r="AJ769" i="5"/>
  <c r="L769" i="5" s="1"/>
  <c r="K769" i="5"/>
  <c r="AP322" i="5"/>
  <c r="AO558" i="5"/>
  <c r="AQ825" i="5"/>
  <c r="AQ297" i="5"/>
  <c r="AO297" i="5"/>
  <c r="AN298" i="5"/>
  <c r="AP267" i="5"/>
  <c r="AP93" i="5"/>
  <c r="AP34" i="5"/>
  <c r="AP119" i="5"/>
  <c r="AN63" i="5"/>
  <c r="AO62" i="5"/>
  <c r="AQ62" i="5"/>
  <c r="AN184" i="5"/>
  <c r="AQ183" i="5"/>
  <c r="AO183" i="5"/>
  <c r="AQ151" i="5"/>
  <c r="AO151" i="5"/>
  <c r="AN152" i="5"/>
  <c r="AP182" i="5"/>
  <c r="AP150" i="5"/>
  <c r="AQ94" i="5"/>
  <c r="AN95" i="5"/>
  <c r="AO94" i="5"/>
  <c r="AN36" i="5"/>
  <c r="AO35" i="5"/>
  <c r="AQ35" i="5"/>
  <c r="AN121" i="5"/>
  <c r="AO120" i="5"/>
  <c r="AQ120" i="5"/>
  <c r="AP61" i="5"/>
  <c r="AJ158" i="5"/>
  <c r="L158" i="5" s="1"/>
  <c r="K158" i="5"/>
  <c r="AI159" i="5"/>
  <c r="K96" i="5"/>
  <c r="AJ96" i="5"/>
  <c r="L96" i="5" s="1"/>
  <c r="AI97" i="5"/>
  <c r="AQ211" i="5"/>
  <c r="AO211" i="5"/>
  <c r="AN212" i="5"/>
  <c r="AP210" i="5"/>
  <c r="AJ130" i="5"/>
  <c r="L130" i="5" s="1"/>
  <c r="K130" i="5"/>
  <c r="AI131" i="5"/>
  <c r="AJ68" i="5"/>
  <c r="L68" i="5" s="1"/>
  <c r="K68" i="5"/>
  <c r="AI69" i="5"/>
  <c r="K40" i="5"/>
  <c r="AI41" i="5"/>
  <c r="N28" i="5"/>
  <c r="M28" i="5"/>
  <c r="AJ30" i="5"/>
  <c r="L30" i="5" s="1"/>
  <c r="AM28" i="5"/>
  <c r="O28" i="5" s="1"/>
  <c r="AK233" i="5" l="1"/>
  <c r="M233" i="5" s="1"/>
  <c r="AM114" i="5"/>
  <c r="O114" i="5" s="1"/>
  <c r="AM61" i="5"/>
  <c r="O61" i="5" s="1"/>
  <c r="AK92" i="5"/>
  <c r="AL91" i="5"/>
  <c r="N91" i="5" s="1"/>
  <c r="AM91" i="5"/>
  <c r="O91" i="5" s="1"/>
  <c r="M91" i="5"/>
  <c r="AK62" i="5"/>
  <c r="AM62" i="5" s="1"/>
  <c r="O62" i="5" s="1"/>
  <c r="AL61" i="5"/>
  <c r="N61" i="5" s="1"/>
  <c r="AL826" i="5"/>
  <c r="N826" i="5" s="1"/>
  <c r="AK767" i="5"/>
  <c r="O173" i="5"/>
  <c r="AK174" i="5"/>
  <c r="AK589" i="5"/>
  <c r="N559" i="5"/>
  <c r="AK530" i="5"/>
  <c r="M530" i="5" s="1"/>
  <c r="N470" i="5"/>
  <c r="N440" i="5"/>
  <c r="AM440" i="5"/>
  <c r="O440" i="5" s="1"/>
  <c r="AK353" i="5"/>
  <c r="AL353" i="5" s="1"/>
  <c r="AK264" i="5"/>
  <c r="M264" i="5" s="1"/>
  <c r="O677" i="5"/>
  <c r="AM559" i="5"/>
  <c r="O559" i="5" s="1"/>
  <c r="M263" i="5"/>
  <c r="AM796" i="5"/>
  <c r="O796" i="5" s="1"/>
  <c r="AL145" i="5"/>
  <c r="N145" i="5" s="1"/>
  <c r="M145" i="5"/>
  <c r="AM292" i="5"/>
  <c r="O292" i="5" s="1"/>
  <c r="AL737" i="5"/>
  <c r="N737" i="5" s="1"/>
  <c r="AL648" i="5"/>
  <c r="N263" i="5"/>
  <c r="M204" i="5"/>
  <c r="AL204" i="5"/>
  <c r="AM204" i="5" s="1"/>
  <c r="O204" i="5" s="1"/>
  <c r="M737" i="5"/>
  <c r="M648" i="5"/>
  <c r="N352" i="5"/>
  <c r="AF855" i="5"/>
  <c r="AF856" i="5" s="1"/>
  <c r="AF857" i="5" s="1"/>
  <c r="AF858" i="5" s="1"/>
  <c r="AF859" i="5" s="1"/>
  <c r="AF860" i="5" s="1"/>
  <c r="AF861" i="5" s="1"/>
  <c r="AF862" i="5" s="1"/>
  <c r="AF863" i="5" s="1"/>
  <c r="AF864" i="5" s="1"/>
  <c r="AF865" i="5" s="1"/>
  <c r="AF866" i="5" s="1"/>
  <c r="AF867" i="5" s="1"/>
  <c r="AF868" i="5" s="1"/>
  <c r="AF869" i="5" s="1"/>
  <c r="AF870" i="5" s="1"/>
  <c r="AF871" i="5" s="1"/>
  <c r="AF872" i="5" s="1"/>
  <c r="AF873" i="5" s="1"/>
  <c r="AF874" i="5" s="1"/>
  <c r="AF875" i="5" s="1"/>
  <c r="AF876" i="5" s="1"/>
  <c r="AF877" i="5" s="1"/>
  <c r="AF878" i="5" s="1"/>
  <c r="AG855" i="5"/>
  <c r="AG856" i="5" s="1"/>
  <c r="AG857" i="5" s="1"/>
  <c r="AG858" i="5" s="1"/>
  <c r="AG859" i="5" s="1"/>
  <c r="AG860" i="5" s="1"/>
  <c r="AG861" i="5" s="1"/>
  <c r="AG862" i="5" s="1"/>
  <c r="AG863" i="5" s="1"/>
  <c r="AG864" i="5" s="1"/>
  <c r="AG865" i="5" s="1"/>
  <c r="AG866" i="5" s="1"/>
  <c r="AG867" i="5" s="1"/>
  <c r="AG868" i="5" s="1"/>
  <c r="AG869" i="5" s="1"/>
  <c r="AG870" i="5" s="1"/>
  <c r="AG871" i="5" s="1"/>
  <c r="AG872" i="5" s="1"/>
  <c r="AG873" i="5" s="1"/>
  <c r="AG874" i="5" s="1"/>
  <c r="AG875" i="5" s="1"/>
  <c r="AG876" i="5" s="1"/>
  <c r="AG877" i="5" s="1"/>
  <c r="AG878" i="5" s="1"/>
  <c r="AD855" i="5"/>
  <c r="AD856" i="5" s="1"/>
  <c r="AD857" i="5" s="1"/>
  <c r="AD858" i="5" s="1"/>
  <c r="AD859" i="5" s="1"/>
  <c r="AD860" i="5" s="1"/>
  <c r="AD861" i="5" s="1"/>
  <c r="AD862" i="5" s="1"/>
  <c r="AD863" i="5" s="1"/>
  <c r="AD864" i="5" s="1"/>
  <c r="AD865" i="5" s="1"/>
  <c r="AD866" i="5" s="1"/>
  <c r="AD867" i="5" s="1"/>
  <c r="AD868" i="5" s="1"/>
  <c r="AD869" i="5" s="1"/>
  <c r="AD870" i="5" s="1"/>
  <c r="AD871" i="5" s="1"/>
  <c r="AD872" i="5" s="1"/>
  <c r="AD873" i="5" s="1"/>
  <c r="AD874" i="5" s="1"/>
  <c r="AD875" i="5" s="1"/>
  <c r="AD876" i="5" s="1"/>
  <c r="AD877" i="5" s="1"/>
  <c r="AD878" i="5" s="1"/>
  <c r="AE855" i="5"/>
  <c r="AE856" i="5" s="1"/>
  <c r="AE857" i="5" s="1"/>
  <c r="AE858" i="5" s="1"/>
  <c r="AE859" i="5" s="1"/>
  <c r="AE860" i="5" s="1"/>
  <c r="AE861" i="5" s="1"/>
  <c r="AE862" i="5" s="1"/>
  <c r="AE863" i="5" s="1"/>
  <c r="AE864" i="5" s="1"/>
  <c r="AE865" i="5" s="1"/>
  <c r="AE866" i="5" s="1"/>
  <c r="AE867" i="5" s="1"/>
  <c r="AE868" i="5" s="1"/>
  <c r="AE869" i="5" s="1"/>
  <c r="AE870" i="5" s="1"/>
  <c r="AE871" i="5" s="1"/>
  <c r="AE872" i="5" s="1"/>
  <c r="AE873" i="5" s="1"/>
  <c r="AE874" i="5" s="1"/>
  <c r="AE875" i="5" s="1"/>
  <c r="AE876" i="5" s="1"/>
  <c r="AE877" i="5" s="1"/>
  <c r="AE878" i="5" s="1"/>
  <c r="N618" i="5"/>
  <c r="AM618" i="5"/>
  <c r="AK619" i="5" s="1"/>
  <c r="AM470" i="5"/>
  <c r="O470" i="5" s="1"/>
  <c r="O499" i="5"/>
  <c r="AL500" i="5"/>
  <c r="AM411" i="5"/>
  <c r="AK412" i="5" s="1"/>
  <c r="AI363" i="5"/>
  <c r="K362" i="5"/>
  <c r="AJ362" i="5"/>
  <c r="L362" i="5" s="1"/>
  <c r="AJ245" i="5"/>
  <c r="L245" i="5" s="1"/>
  <c r="K245" i="5"/>
  <c r="AI246" i="5"/>
  <c r="K187" i="5"/>
  <c r="AI188" i="5"/>
  <c r="AJ187" i="5"/>
  <c r="L187" i="5" s="1"/>
  <c r="AJ303" i="5"/>
  <c r="L303" i="5" s="1"/>
  <c r="AI304" i="5"/>
  <c r="K303" i="5"/>
  <c r="AO382" i="5"/>
  <c r="AQ382" i="5"/>
  <c r="AN383" i="5"/>
  <c r="AN469" i="5"/>
  <c r="N707" i="5"/>
  <c r="AM707" i="5"/>
  <c r="AK708" i="5" s="1"/>
  <c r="M826" i="5"/>
  <c r="AP381" i="5"/>
  <c r="AJ333" i="5"/>
  <c r="L333" i="5" s="1"/>
  <c r="AI334" i="5"/>
  <c r="K333" i="5"/>
  <c r="M322" i="5"/>
  <c r="AN588" i="5"/>
  <c r="AN707" i="5"/>
  <c r="AO707" i="5" s="1"/>
  <c r="O381" i="5"/>
  <c r="AL382" i="5"/>
  <c r="AJ275" i="5"/>
  <c r="L275" i="5" s="1"/>
  <c r="K275" i="5"/>
  <c r="AI276" i="5"/>
  <c r="AJ451" i="5"/>
  <c r="L451" i="5" s="1"/>
  <c r="AI452" i="5"/>
  <c r="K451" i="5"/>
  <c r="AN411" i="5"/>
  <c r="AO410" i="5"/>
  <c r="AQ410" i="5"/>
  <c r="AI713" i="5"/>
  <c r="K712" i="5"/>
  <c r="AJ712" i="5"/>
  <c r="L712" i="5" s="1"/>
  <c r="AQ269" i="5"/>
  <c r="AO269" i="5"/>
  <c r="AN270" i="5"/>
  <c r="AJ741" i="5"/>
  <c r="L741" i="5" s="1"/>
  <c r="AI742" i="5"/>
  <c r="K741" i="5"/>
  <c r="AN826" i="5"/>
  <c r="AP558" i="5"/>
  <c r="AP323" i="5"/>
  <c r="AP439" i="5"/>
  <c r="AP351" i="5"/>
  <c r="K596" i="5"/>
  <c r="AI597" i="5"/>
  <c r="AJ596" i="5"/>
  <c r="L596" i="5" s="1"/>
  <c r="AP409" i="5"/>
  <c r="AO677" i="5"/>
  <c r="AO499" i="5"/>
  <c r="AQ499" i="5"/>
  <c r="AN500" i="5"/>
  <c r="AI423" i="5"/>
  <c r="AJ422" i="5"/>
  <c r="L422" i="5" s="1"/>
  <c r="K422" i="5"/>
  <c r="AI684" i="5"/>
  <c r="AJ683" i="5"/>
  <c r="L683" i="5" s="1"/>
  <c r="K683" i="5"/>
  <c r="AP238" i="5"/>
  <c r="AO298" i="5"/>
  <c r="AN299" i="5"/>
  <c r="AQ298" i="5"/>
  <c r="AO352" i="5"/>
  <c r="AN353" i="5"/>
  <c r="AQ352" i="5"/>
  <c r="AI655" i="5"/>
  <c r="K654" i="5"/>
  <c r="AJ654" i="5"/>
  <c r="L654" i="5" s="1"/>
  <c r="AP766" i="5"/>
  <c r="AI800" i="5"/>
  <c r="AJ799" i="5"/>
  <c r="L799" i="5" s="1"/>
  <c r="K799" i="5"/>
  <c r="AP796" i="5"/>
  <c r="AI510" i="5"/>
  <c r="AJ509" i="5"/>
  <c r="L509" i="5" s="1"/>
  <c r="K509" i="5"/>
  <c r="AP297" i="5"/>
  <c r="AI771" i="5"/>
  <c r="AJ770" i="5"/>
  <c r="L770" i="5" s="1"/>
  <c r="K770" i="5"/>
  <c r="AJ625" i="5"/>
  <c r="L625" i="5" s="1"/>
  <c r="K625" i="5"/>
  <c r="AI626" i="5"/>
  <c r="AO440" i="5"/>
  <c r="AQ440" i="5"/>
  <c r="AN441" i="5"/>
  <c r="K538" i="5"/>
  <c r="AI539" i="5"/>
  <c r="AJ538" i="5"/>
  <c r="L538" i="5" s="1"/>
  <c r="K828" i="5"/>
  <c r="AI829" i="5"/>
  <c r="AJ828" i="5"/>
  <c r="L828" i="5" s="1"/>
  <c r="AP528" i="5"/>
  <c r="AQ736" i="5"/>
  <c r="AJ567" i="5"/>
  <c r="L567" i="5" s="1"/>
  <c r="AI568" i="5"/>
  <c r="K567" i="5"/>
  <c r="AQ239" i="5"/>
  <c r="AO239" i="5"/>
  <c r="AN240" i="5"/>
  <c r="AQ617" i="5"/>
  <c r="AQ324" i="5"/>
  <c r="AO324" i="5"/>
  <c r="AN325" i="5"/>
  <c r="AP647" i="5"/>
  <c r="AI481" i="5"/>
  <c r="AJ480" i="5"/>
  <c r="L480" i="5" s="1"/>
  <c r="K480" i="5"/>
  <c r="AI394" i="5"/>
  <c r="AJ393" i="5"/>
  <c r="L393" i="5" s="1"/>
  <c r="K393" i="5"/>
  <c r="AP268" i="5"/>
  <c r="K217" i="5"/>
  <c r="AI218" i="5"/>
  <c r="AJ217" i="5"/>
  <c r="L217" i="5" s="1"/>
  <c r="AP120" i="5"/>
  <c r="AQ152" i="5"/>
  <c r="AO152" i="5"/>
  <c r="AN153" i="5"/>
  <c r="AO36" i="5"/>
  <c r="AN37" i="5"/>
  <c r="AQ36" i="5"/>
  <c r="AP94" i="5"/>
  <c r="AN185" i="5"/>
  <c r="AO184" i="5"/>
  <c r="AQ184" i="5"/>
  <c r="AP62" i="5"/>
  <c r="AP183" i="5"/>
  <c r="AN122" i="5"/>
  <c r="AO121" i="5"/>
  <c r="AQ121" i="5"/>
  <c r="AP151" i="5"/>
  <c r="AP35" i="5"/>
  <c r="AQ95" i="5"/>
  <c r="AN96" i="5"/>
  <c r="AO95" i="5"/>
  <c r="AO63" i="5"/>
  <c r="AQ63" i="5"/>
  <c r="AN64" i="5"/>
  <c r="AI160" i="5"/>
  <c r="AJ159" i="5"/>
  <c r="L159" i="5" s="1"/>
  <c r="K159" i="5"/>
  <c r="AJ97" i="5"/>
  <c r="L97" i="5" s="1"/>
  <c r="AI98" i="5"/>
  <c r="K97" i="5"/>
  <c r="AN213" i="5"/>
  <c r="AQ212" i="5"/>
  <c r="AO212" i="5"/>
  <c r="AP211" i="5"/>
  <c r="AI132" i="5"/>
  <c r="K131" i="5"/>
  <c r="AJ131" i="5"/>
  <c r="L131" i="5" s="1"/>
  <c r="AI70" i="5"/>
  <c r="AJ69" i="5"/>
  <c r="L69" i="5" s="1"/>
  <c r="K69" i="5"/>
  <c r="K41" i="5"/>
  <c r="AI42" i="5"/>
  <c r="AL29" i="5"/>
  <c r="AL233" i="5" l="1"/>
  <c r="N233" i="5" s="1"/>
  <c r="AK115" i="5"/>
  <c r="M115" i="5" s="1"/>
  <c r="AM145" i="5"/>
  <c r="O145" i="5" s="1"/>
  <c r="AK63" i="5"/>
  <c r="AM63" i="5" s="1"/>
  <c r="O63" i="5" s="1"/>
  <c r="AL62" i="5"/>
  <c r="N62" i="5" s="1"/>
  <c r="M62" i="5"/>
  <c r="AK93" i="5"/>
  <c r="AM92" i="5"/>
  <c r="O92" i="5" s="1"/>
  <c r="M92" i="5"/>
  <c r="AL92" i="5"/>
  <c r="N92" i="5" s="1"/>
  <c r="AK797" i="5"/>
  <c r="AL797" i="5" s="1"/>
  <c r="N797" i="5" s="1"/>
  <c r="AL767" i="5"/>
  <c r="N767" i="5" s="1"/>
  <c r="AL174" i="5"/>
  <c r="N174" i="5" s="1"/>
  <c r="M174" i="5"/>
  <c r="AK205" i="5"/>
  <c r="AK855" i="5"/>
  <c r="AK856" i="5" s="1"/>
  <c r="AK857" i="5" s="1"/>
  <c r="AK858" i="5" s="1"/>
  <c r="AK859" i="5" s="1"/>
  <c r="AK860" i="5" s="1"/>
  <c r="AK861" i="5" s="1"/>
  <c r="AK862" i="5" s="1"/>
  <c r="AK863" i="5" s="1"/>
  <c r="AK864" i="5" s="1"/>
  <c r="AK865" i="5" s="1"/>
  <c r="AK866" i="5" s="1"/>
  <c r="AK867" i="5" s="1"/>
  <c r="AK868" i="5" s="1"/>
  <c r="AK869" i="5" s="1"/>
  <c r="AK870" i="5" s="1"/>
  <c r="AK871" i="5" s="1"/>
  <c r="AK872" i="5" s="1"/>
  <c r="AK873" i="5" s="1"/>
  <c r="AK874" i="5" s="1"/>
  <c r="AK875" i="5" s="1"/>
  <c r="AK876" i="5" s="1"/>
  <c r="AK877" i="5" s="1"/>
  <c r="AK878" i="5" s="1"/>
  <c r="AK471" i="5"/>
  <c r="N648" i="5"/>
  <c r="AK560" i="5"/>
  <c r="AL560" i="5" s="1"/>
  <c r="AK441" i="5"/>
  <c r="M441" i="5" s="1"/>
  <c r="AK293" i="5"/>
  <c r="AL293" i="5" s="1"/>
  <c r="N293" i="5" s="1"/>
  <c r="O618" i="5"/>
  <c r="AL530" i="5"/>
  <c r="N530" i="5" s="1"/>
  <c r="AM737" i="5"/>
  <c r="O737" i="5" s="1"/>
  <c r="M767" i="5"/>
  <c r="AM648" i="5"/>
  <c r="O648" i="5" s="1"/>
  <c r="AL678" i="5"/>
  <c r="M589" i="5"/>
  <c r="AL589" i="5"/>
  <c r="AL264" i="5"/>
  <c r="N264" i="5" s="1"/>
  <c r="N353" i="5"/>
  <c r="M353" i="5"/>
  <c r="AL619" i="5"/>
  <c r="M678" i="5"/>
  <c r="N204" i="5"/>
  <c r="O411" i="5"/>
  <c r="AL412" i="5"/>
  <c r="M500" i="5"/>
  <c r="AI364" i="5"/>
  <c r="AJ363" i="5"/>
  <c r="L363" i="5" s="1"/>
  <c r="K363" i="5"/>
  <c r="AM826" i="5"/>
  <c r="AK827" i="5" s="1"/>
  <c r="AI305" i="5"/>
  <c r="AJ304" i="5"/>
  <c r="L304" i="5" s="1"/>
  <c r="K304" i="5"/>
  <c r="AI247" i="5"/>
  <c r="K246" i="5"/>
  <c r="AJ246" i="5"/>
  <c r="L246" i="5" s="1"/>
  <c r="AJ188" i="5"/>
  <c r="L188" i="5" s="1"/>
  <c r="K188" i="5"/>
  <c r="AI189" i="5"/>
  <c r="AI335" i="5"/>
  <c r="AJ334" i="5"/>
  <c r="L334" i="5" s="1"/>
  <c r="K334" i="5"/>
  <c r="O707" i="5"/>
  <c r="AL708" i="5"/>
  <c r="AO469" i="5"/>
  <c r="AQ469" i="5"/>
  <c r="AN470" i="5"/>
  <c r="AQ558" i="5"/>
  <c r="AO588" i="5"/>
  <c r="AP382" i="5"/>
  <c r="AO383" i="5"/>
  <c r="AQ383" i="5"/>
  <c r="AN384" i="5"/>
  <c r="N322" i="5"/>
  <c r="AM322" i="5"/>
  <c r="AK323" i="5" s="1"/>
  <c r="M382" i="5"/>
  <c r="N382" i="5"/>
  <c r="AQ796" i="5"/>
  <c r="AN797" i="5" s="1"/>
  <c r="K276" i="5"/>
  <c r="AJ276" i="5"/>
  <c r="L276" i="5" s="1"/>
  <c r="AI277" i="5"/>
  <c r="AO240" i="5"/>
  <c r="AQ240" i="5"/>
  <c r="AN241" i="5"/>
  <c r="AJ510" i="5"/>
  <c r="L510" i="5" s="1"/>
  <c r="K510" i="5"/>
  <c r="AI511" i="5"/>
  <c r="AN501" i="5"/>
  <c r="AO500" i="5"/>
  <c r="AQ500" i="5"/>
  <c r="AI743" i="5"/>
  <c r="AJ742" i="5"/>
  <c r="L742" i="5" s="1"/>
  <c r="K742" i="5"/>
  <c r="AP324" i="5"/>
  <c r="AP239" i="5"/>
  <c r="AP440" i="5"/>
  <c r="AP352" i="5"/>
  <c r="AJ597" i="5"/>
  <c r="L597" i="5" s="1"/>
  <c r="K597" i="5"/>
  <c r="AI598" i="5"/>
  <c r="AI219" i="5"/>
  <c r="AJ218" i="5"/>
  <c r="L218" i="5" s="1"/>
  <c r="K218" i="5"/>
  <c r="AP707" i="5"/>
  <c r="AQ766" i="5"/>
  <c r="AQ647" i="5"/>
  <c r="AN737" i="5"/>
  <c r="AJ539" i="5"/>
  <c r="L539" i="5" s="1"/>
  <c r="K539" i="5"/>
  <c r="AI540" i="5"/>
  <c r="AN442" i="5"/>
  <c r="AQ441" i="5"/>
  <c r="AO441" i="5"/>
  <c r="AI772" i="5"/>
  <c r="K771" i="5"/>
  <c r="AJ771" i="5"/>
  <c r="L771" i="5" s="1"/>
  <c r="AJ800" i="5"/>
  <c r="L800" i="5" s="1"/>
  <c r="K800" i="5"/>
  <c r="AI801" i="5"/>
  <c r="AN354" i="5"/>
  <c r="AQ353" i="5"/>
  <c r="AO353" i="5"/>
  <c r="AP298" i="5"/>
  <c r="AP499" i="5"/>
  <c r="AP677" i="5"/>
  <c r="AO826" i="5"/>
  <c r="AN326" i="5"/>
  <c r="AO325" i="5"/>
  <c r="AQ325" i="5"/>
  <c r="AN618" i="5"/>
  <c r="AJ829" i="5"/>
  <c r="L829" i="5" s="1"/>
  <c r="AI830" i="5"/>
  <c r="K829" i="5"/>
  <c r="AP269" i="5"/>
  <c r="AJ713" i="5"/>
  <c r="L713" i="5" s="1"/>
  <c r="AI714" i="5"/>
  <c r="K713" i="5"/>
  <c r="AP410" i="5"/>
  <c r="AI453" i="5"/>
  <c r="K452" i="5"/>
  <c r="AJ452" i="5"/>
  <c r="L452" i="5" s="1"/>
  <c r="AI482" i="5"/>
  <c r="K481" i="5"/>
  <c r="AJ481" i="5"/>
  <c r="L481" i="5" s="1"/>
  <c r="AJ568" i="5"/>
  <c r="L568" i="5" s="1"/>
  <c r="K568" i="5"/>
  <c r="AI569" i="5"/>
  <c r="K423" i="5"/>
  <c r="AJ423" i="5"/>
  <c r="L423" i="5" s="1"/>
  <c r="AI424" i="5"/>
  <c r="AQ411" i="5"/>
  <c r="AO411" i="5"/>
  <c r="AN412" i="5"/>
  <c r="AI395" i="5"/>
  <c r="K394" i="5"/>
  <c r="AJ394" i="5"/>
  <c r="L394" i="5" s="1"/>
  <c r="AJ626" i="5"/>
  <c r="L626" i="5" s="1"/>
  <c r="AI627" i="5"/>
  <c r="K626" i="5"/>
  <c r="AI656" i="5"/>
  <c r="AJ655" i="5"/>
  <c r="L655" i="5" s="1"/>
  <c r="K655" i="5"/>
  <c r="AO299" i="5"/>
  <c r="AQ299" i="5"/>
  <c r="AN300" i="5"/>
  <c r="AI685" i="5"/>
  <c r="AJ684" i="5"/>
  <c r="L684" i="5" s="1"/>
  <c r="K684" i="5"/>
  <c r="AN271" i="5"/>
  <c r="AO270" i="5"/>
  <c r="AQ270" i="5"/>
  <c r="AQ528" i="5"/>
  <c r="AP184" i="5"/>
  <c r="AP121" i="5"/>
  <c r="AO185" i="5"/>
  <c r="AQ185" i="5"/>
  <c r="AN186" i="5"/>
  <c r="AN65" i="5"/>
  <c r="AQ64" i="5"/>
  <c r="AO64" i="5"/>
  <c r="AP95" i="5"/>
  <c r="AN38" i="5"/>
  <c r="AO37" i="5"/>
  <c r="AQ37" i="5"/>
  <c r="AP152" i="5"/>
  <c r="AQ96" i="5"/>
  <c r="AO96" i="5"/>
  <c r="AN97" i="5"/>
  <c r="AP36" i="5"/>
  <c r="AP63" i="5"/>
  <c r="AN123" i="5"/>
  <c r="AQ122" i="5"/>
  <c r="AO122" i="5"/>
  <c r="AO153" i="5"/>
  <c r="AQ153" i="5"/>
  <c r="AN154" i="5"/>
  <c r="K160" i="5"/>
  <c r="AI161" i="5"/>
  <c r="AJ160" i="5"/>
  <c r="L160" i="5" s="1"/>
  <c r="K98" i="5"/>
  <c r="AJ98" i="5"/>
  <c r="L98" i="5" s="1"/>
  <c r="AI99" i="5"/>
  <c r="AP212" i="5"/>
  <c r="AQ213" i="5"/>
  <c r="AO213" i="5"/>
  <c r="AN214" i="5"/>
  <c r="AJ132" i="5"/>
  <c r="L132" i="5" s="1"/>
  <c r="K132" i="5"/>
  <c r="AI133" i="5"/>
  <c r="AI71" i="5"/>
  <c r="AJ70" i="5"/>
  <c r="L70" i="5" s="1"/>
  <c r="K70" i="5"/>
  <c r="N29" i="5"/>
  <c r="M29" i="5"/>
  <c r="K42" i="5"/>
  <c r="AI43" i="5"/>
  <c r="AJ31" i="5"/>
  <c r="L31" i="5" s="1"/>
  <c r="AM233" i="5" l="1"/>
  <c r="AK234" i="5" s="1"/>
  <c r="AK146" i="5"/>
  <c r="M146" i="5" s="1"/>
  <c r="M63" i="5"/>
  <c r="AM115" i="5"/>
  <c r="O115" i="5" s="1"/>
  <c r="AK116" i="5"/>
  <c r="AL115" i="5"/>
  <c r="N115" i="5" s="1"/>
  <c r="AK94" i="5"/>
  <c r="AL93" i="5"/>
  <c r="N93" i="5" s="1"/>
  <c r="AM93" i="5"/>
  <c r="O93" i="5" s="1"/>
  <c r="M93" i="5"/>
  <c r="AK64" i="5"/>
  <c r="AL63" i="5"/>
  <c r="N63" i="5" s="1"/>
  <c r="AM767" i="5"/>
  <c r="O767" i="5" s="1"/>
  <c r="AM174" i="5"/>
  <c r="O174" i="5" s="1"/>
  <c r="N678" i="5"/>
  <c r="AK738" i="5"/>
  <c r="AK649" i="5"/>
  <c r="N589" i="5"/>
  <c r="M560" i="5"/>
  <c r="AL441" i="5"/>
  <c r="N441" i="5" s="1"/>
  <c r="AL205" i="5"/>
  <c r="N205" i="5" s="1"/>
  <c r="AM530" i="5"/>
  <c r="O530" i="5" s="1"/>
  <c r="M797" i="5"/>
  <c r="AM678" i="5"/>
  <c r="O678" i="5" s="1"/>
  <c r="M293" i="5"/>
  <c r="AM589" i="5"/>
  <c r="AK590" i="5" s="1"/>
  <c r="AM264" i="5"/>
  <c r="AK265" i="5" s="1"/>
  <c r="AM293" i="5"/>
  <c r="O293" i="5" s="1"/>
  <c r="M471" i="5"/>
  <c r="AL471" i="5"/>
  <c r="M205" i="5"/>
  <c r="AM353" i="5"/>
  <c r="AK354" i="5" s="1"/>
  <c r="N619" i="5"/>
  <c r="M619" i="5"/>
  <c r="N500" i="5"/>
  <c r="AM500" i="5"/>
  <c r="AK501" i="5" s="1"/>
  <c r="M412" i="5"/>
  <c r="K364" i="5"/>
  <c r="AI365" i="5"/>
  <c r="AJ364" i="5"/>
  <c r="L364" i="5" s="1"/>
  <c r="AP588" i="5"/>
  <c r="AM797" i="5"/>
  <c r="O797" i="5" s="1"/>
  <c r="O826" i="5"/>
  <c r="AL827" i="5"/>
  <c r="AJ189" i="5"/>
  <c r="L189" i="5" s="1"/>
  <c r="K189" i="5"/>
  <c r="AI190" i="5"/>
  <c r="K305" i="5"/>
  <c r="AI306" i="5"/>
  <c r="AJ305" i="5"/>
  <c r="L305" i="5" s="1"/>
  <c r="AI248" i="5"/>
  <c r="K247" i="5"/>
  <c r="AJ247" i="5"/>
  <c r="L247" i="5" s="1"/>
  <c r="N708" i="5"/>
  <c r="M708" i="5"/>
  <c r="AP383" i="5"/>
  <c r="AP469" i="5"/>
  <c r="AN559" i="5"/>
  <c r="AN471" i="5"/>
  <c r="AO470" i="5"/>
  <c r="AQ470" i="5"/>
  <c r="K335" i="5"/>
  <c r="AI336" i="5"/>
  <c r="AJ335" i="5"/>
  <c r="L335" i="5" s="1"/>
  <c r="AO384" i="5"/>
  <c r="AQ384" i="5"/>
  <c r="AN385" i="5"/>
  <c r="O322" i="5"/>
  <c r="AL323" i="5"/>
  <c r="N560" i="5"/>
  <c r="AM560" i="5"/>
  <c r="O560" i="5" s="1"/>
  <c r="AM382" i="5"/>
  <c r="AK383" i="5" s="1"/>
  <c r="AJ277" i="5"/>
  <c r="L277" i="5" s="1"/>
  <c r="AI278" i="5"/>
  <c r="K277" i="5"/>
  <c r="AN529" i="5"/>
  <c r="AP270" i="5"/>
  <c r="AO300" i="5"/>
  <c r="AN301" i="5"/>
  <c r="AQ300" i="5"/>
  <c r="AP411" i="5"/>
  <c r="AI715" i="5"/>
  <c r="K714" i="5"/>
  <c r="AJ714" i="5"/>
  <c r="L714" i="5" s="1"/>
  <c r="AP325" i="5"/>
  <c r="AQ241" i="5"/>
  <c r="AN242" i="5"/>
  <c r="AO241" i="5"/>
  <c r="AO271" i="5"/>
  <c r="AQ271" i="5"/>
  <c r="AN272" i="5"/>
  <c r="AQ326" i="5"/>
  <c r="AO326" i="5"/>
  <c r="AN327" i="5"/>
  <c r="AP353" i="5"/>
  <c r="AP441" i="5"/>
  <c r="AO737" i="5"/>
  <c r="AN767" i="5"/>
  <c r="K511" i="5"/>
  <c r="AJ511" i="5"/>
  <c r="L511" i="5" s="1"/>
  <c r="AI512" i="5"/>
  <c r="AI657" i="5"/>
  <c r="AJ656" i="5"/>
  <c r="L656" i="5" s="1"/>
  <c r="K656" i="5"/>
  <c r="AQ677" i="5"/>
  <c r="AQ354" i="5"/>
  <c r="AO354" i="5"/>
  <c r="AN355" i="5"/>
  <c r="AJ801" i="5"/>
  <c r="L801" i="5" s="1"/>
  <c r="AI802" i="5"/>
  <c r="K801" i="5"/>
  <c r="AO442" i="5"/>
  <c r="AN443" i="5"/>
  <c r="AQ442" i="5"/>
  <c r="AN648" i="5"/>
  <c r="AJ598" i="5"/>
  <c r="L598" i="5" s="1"/>
  <c r="AI599" i="5"/>
  <c r="K598" i="5"/>
  <c r="AP500" i="5"/>
  <c r="AP240" i="5"/>
  <c r="AJ395" i="5"/>
  <c r="L395" i="5" s="1"/>
  <c r="K395" i="5"/>
  <c r="AI396" i="5"/>
  <c r="AJ569" i="5"/>
  <c r="L569" i="5" s="1"/>
  <c r="K569" i="5"/>
  <c r="AI570" i="5"/>
  <c r="AJ453" i="5"/>
  <c r="L453" i="5" s="1"/>
  <c r="AI454" i="5"/>
  <c r="K453" i="5"/>
  <c r="AO618" i="5"/>
  <c r="AJ772" i="5"/>
  <c r="L772" i="5" s="1"/>
  <c r="K772" i="5"/>
  <c r="AI773" i="5"/>
  <c r="AO797" i="5"/>
  <c r="AN502" i="5"/>
  <c r="AQ501" i="5"/>
  <c r="AO501" i="5"/>
  <c r="AI628" i="5"/>
  <c r="AJ627" i="5"/>
  <c r="L627" i="5" s="1"/>
  <c r="K627" i="5"/>
  <c r="AJ482" i="5"/>
  <c r="L482" i="5" s="1"/>
  <c r="AI483" i="5"/>
  <c r="K482" i="5"/>
  <c r="AI541" i="5"/>
  <c r="K540" i="5"/>
  <c r="AJ540" i="5"/>
  <c r="L540" i="5" s="1"/>
  <c r="AI744" i="5"/>
  <c r="AJ743" i="5"/>
  <c r="L743" i="5" s="1"/>
  <c r="K743" i="5"/>
  <c r="AJ685" i="5"/>
  <c r="L685" i="5" s="1"/>
  <c r="K685" i="5"/>
  <c r="AI686" i="5"/>
  <c r="AP299" i="5"/>
  <c r="AQ412" i="5"/>
  <c r="AO412" i="5"/>
  <c r="AN413" i="5"/>
  <c r="AJ424" i="5"/>
  <c r="L424" i="5" s="1"/>
  <c r="K424" i="5"/>
  <c r="AI425" i="5"/>
  <c r="AI831" i="5"/>
  <c r="AJ830" i="5"/>
  <c r="L830" i="5" s="1"/>
  <c r="K830" i="5"/>
  <c r="AP826" i="5"/>
  <c r="AQ707" i="5"/>
  <c r="K219" i="5"/>
  <c r="AJ219" i="5"/>
  <c r="L219" i="5" s="1"/>
  <c r="AI220" i="5"/>
  <c r="AN155" i="5"/>
  <c r="AQ154" i="5"/>
  <c r="AO154" i="5"/>
  <c r="AP37" i="5"/>
  <c r="AP122" i="5"/>
  <c r="AO97" i="5"/>
  <c r="AQ97" i="5"/>
  <c r="AN98" i="5"/>
  <c r="AQ65" i="5"/>
  <c r="AN66" i="5"/>
  <c r="AO65" i="5"/>
  <c r="AP153" i="5"/>
  <c r="AP96" i="5"/>
  <c r="AP64" i="5"/>
  <c r="AO186" i="5"/>
  <c r="AQ186" i="5"/>
  <c r="AN187" i="5"/>
  <c r="AO38" i="5"/>
  <c r="AN39" i="5"/>
  <c r="AQ38" i="5"/>
  <c r="AP185" i="5"/>
  <c r="AQ123" i="5"/>
  <c r="AN124" i="5"/>
  <c r="AO123" i="5"/>
  <c r="K161" i="5"/>
  <c r="AI162" i="5"/>
  <c r="AJ161" i="5"/>
  <c r="L161" i="5" s="1"/>
  <c r="K99" i="5"/>
  <c r="AI100" i="5"/>
  <c r="AJ99" i="5"/>
  <c r="L99" i="5" s="1"/>
  <c r="AQ214" i="5"/>
  <c r="AN215" i="5"/>
  <c r="AO214" i="5"/>
  <c r="AP213" i="5"/>
  <c r="AI134" i="5"/>
  <c r="AJ133" i="5"/>
  <c r="L133" i="5" s="1"/>
  <c r="K133" i="5"/>
  <c r="AI72" i="5"/>
  <c r="K71" i="5"/>
  <c r="AJ71" i="5"/>
  <c r="L71" i="5" s="1"/>
  <c r="K43" i="5"/>
  <c r="AI44" i="5"/>
  <c r="K44" i="5" s="1"/>
  <c r="AM29" i="5"/>
  <c r="O233" i="5" l="1"/>
  <c r="AL234" i="5"/>
  <c r="M234" i="5"/>
  <c r="AL146" i="5"/>
  <c r="N146" i="5" s="1"/>
  <c r="AK117" i="5"/>
  <c r="M116" i="5"/>
  <c r="AM116" i="5"/>
  <c r="O116" i="5" s="1"/>
  <c r="AL116" i="5"/>
  <c r="N116" i="5" s="1"/>
  <c r="AK65" i="5"/>
  <c r="M65" i="5" s="1"/>
  <c r="AL64" i="5"/>
  <c r="N64" i="5" s="1"/>
  <c r="AK95" i="5"/>
  <c r="AL94" i="5"/>
  <c r="N94" i="5" s="1"/>
  <c r="M94" i="5"/>
  <c r="AM94" i="5"/>
  <c r="O94" i="5" s="1"/>
  <c r="M64" i="5"/>
  <c r="AM64" i="5"/>
  <c r="O64" i="5" s="1"/>
  <c r="AK798" i="5"/>
  <c r="AL798" i="5" s="1"/>
  <c r="AK768" i="5"/>
  <c r="M768" i="5" s="1"/>
  <c r="AK679" i="5"/>
  <c r="AL679" i="5" s="1"/>
  <c r="N679" i="5" s="1"/>
  <c r="AK175" i="5"/>
  <c r="M175" i="5" s="1"/>
  <c r="AM205" i="5"/>
  <c r="O205" i="5" s="1"/>
  <c r="AM441" i="5"/>
  <c r="AK442" i="5" s="1"/>
  <c r="AL442" i="5" s="1"/>
  <c r="M738" i="5"/>
  <c r="AK294" i="5"/>
  <c r="M294" i="5" s="1"/>
  <c r="AK561" i="5"/>
  <c r="AK531" i="5"/>
  <c r="AL531" i="5" s="1"/>
  <c r="AM531" i="5" s="1"/>
  <c r="O589" i="5"/>
  <c r="AM471" i="5"/>
  <c r="O471" i="5" s="1"/>
  <c r="AL738" i="5"/>
  <c r="M590" i="5"/>
  <c r="M649" i="5"/>
  <c r="AL649" i="5"/>
  <c r="N649" i="5" s="1"/>
  <c r="O264" i="5"/>
  <c r="O353" i="5"/>
  <c r="AL354" i="5"/>
  <c r="N471" i="5"/>
  <c r="AQ588" i="5"/>
  <c r="AM619" i="5"/>
  <c r="AK620" i="5" s="1"/>
  <c r="N412" i="5"/>
  <c r="AM412" i="5"/>
  <c r="AK413" i="5" s="1"/>
  <c r="AL501" i="5"/>
  <c r="O500" i="5"/>
  <c r="AI366" i="5"/>
  <c r="AJ365" i="5"/>
  <c r="L365" i="5" s="1"/>
  <c r="K365" i="5"/>
  <c r="N827" i="5"/>
  <c r="M827" i="5"/>
  <c r="AM827" i="5"/>
  <c r="O827" i="5" s="1"/>
  <c r="AI191" i="5"/>
  <c r="AJ190" i="5"/>
  <c r="L190" i="5" s="1"/>
  <c r="K190" i="5"/>
  <c r="AI249" i="5"/>
  <c r="K248" i="5"/>
  <c r="AJ248" i="5"/>
  <c r="L248" i="5" s="1"/>
  <c r="K306" i="5"/>
  <c r="AJ306" i="5"/>
  <c r="L306" i="5" s="1"/>
  <c r="AI307" i="5"/>
  <c r="AQ559" i="5"/>
  <c r="AO559" i="5"/>
  <c r="AN560" i="5"/>
  <c r="AO385" i="5"/>
  <c r="AN386" i="5"/>
  <c r="AQ385" i="5"/>
  <c r="K336" i="5"/>
  <c r="AI337" i="5"/>
  <c r="AJ336" i="5"/>
  <c r="L336" i="5" s="1"/>
  <c r="AP470" i="5"/>
  <c r="AM708" i="5"/>
  <c r="AK709" i="5" s="1"/>
  <c r="AP384" i="5"/>
  <c r="AO471" i="5"/>
  <c r="AN472" i="5"/>
  <c r="AQ471" i="5"/>
  <c r="M323" i="5"/>
  <c r="AL383" i="5"/>
  <c r="O382" i="5"/>
  <c r="AJ278" i="5"/>
  <c r="L278" i="5" s="1"/>
  <c r="AI279" i="5"/>
  <c r="K278" i="5"/>
  <c r="K773" i="5"/>
  <c r="AI774" i="5"/>
  <c r="AJ773" i="5"/>
  <c r="L773" i="5" s="1"/>
  <c r="AN444" i="5"/>
  <c r="AQ443" i="5"/>
  <c r="AO443" i="5"/>
  <c r="K512" i="5"/>
  <c r="AI513" i="5"/>
  <c r="AJ512" i="5"/>
  <c r="L512" i="5" s="1"/>
  <c r="AQ242" i="5"/>
  <c r="AN243" i="5"/>
  <c r="AO242" i="5"/>
  <c r="AO301" i="5"/>
  <c r="AQ301" i="5"/>
  <c r="AN302" i="5"/>
  <c r="AI426" i="5"/>
  <c r="AJ425" i="5"/>
  <c r="L425" i="5" s="1"/>
  <c r="K425" i="5"/>
  <c r="AP412" i="5"/>
  <c r="AP618" i="5"/>
  <c r="AI397" i="5"/>
  <c r="K396" i="5"/>
  <c r="AJ396" i="5"/>
  <c r="L396" i="5" s="1"/>
  <c r="AO648" i="5"/>
  <c r="AP300" i="5"/>
  <c r="AJ220" i="5"/>
  <c r="L220" i="5" s="1"/>
  <c r="K220" i="5"/>
  <c r="AI221" i="5"/>
  <c r="K744" i="5"/>
  <c r="AI745" i="5"/>
  <c r="AJ744" i="5"/>
  <c r="L744" i="5" s="1"/>
  <c r="AP797" i="5"/>
  <c r="AP354" i="5"/>
  <c r="AN678" i="5"/>
  <c r="AI658" i="5"/>
  <c r="AJ657" i="5"/>
  <c r="L657" i="5" s="1"/>
  <c r="K657" i="5"/>
  <c r="AP241" i="5"/>
  <c r="AQ826" i="5"/>
  <c r="AN414" i="5"/>
  <c r="AQ413" i="5"/>
  <c r="AO413" i="5"/>
  <c r="AJ454" i="5"/>
  <c r="L454" i="5" s="1"/>
  <c r="AI455" i="5"/>
  <c r="K454" i="5"/>
  <c r="AJ802" i="5"/>
  <c r="L802" i="5" s="1"/>
  <c r="AI803" i="5"/>
  <c r="K802" i="5"/>
  <c r="AQ327" i="5"/>
  <c r="AO327" i="5"/>
  <c r="AN328" i="5"/>
  <c r="AP271" i="5"/>
  <c r="AQ502" i="5"/>
  <c r="AO502" i="5"/>
  <c r="AN503" i="5"/>
  <c r="AP442" i="5"/>
  <c r="AO767" i="5"/>
  <c r="AP737" i="5"/>
  <c r="AP326" i="5"/>
  <c r="AN530" i="5"/>
  <c r="AQ529" i="5"/>
  <c r="AO529" i="5"/>
  <c r="AN708" i="5"/>
  <c r="AI832" i="5"/>
  <c r="AJ831" i="5"/>
  <c r="L831" i="5" s="1"/>
  <c r="K831" i="5"/>
  <c r="K686" i="5"/>
  <c r="AI687" i="5"/>
  <c r="AJ686" i="5"/>
  <c r="L686" i="5" s="1"/>
  <c r="K541" i="5"/>
  <c r="AJ541" i="5"/>
  <c r="L541" i="5" s="1"/>
  <c r="AI542" i="5"/>
  <c r="AJ483" i="5"/>
  <c r="L483" i="5" s="1"/>
  <c r="AI484" i="5"/>
  <c r="K483" i="5"/>
  <c r="AI629" i="5"/>
  <c r="AJ628" i="5"/>
  <c r="L628" i="5" s="1"/>
  <c r="K628" i="5"/>
  <c r="AP501" i="5"/>
  <c r="AI571" i="5"/>
  <c r="AJ570" i="5"/>
  <c r="L570" i="5" s="1"/>
  <c r="K570" i="5"/>
  <c r="AJ599" i="5"/>
  <c r="L599" i="5" s="1"/>
  <c r="AI600" i="5"/>
  <c r="K599" i="5"/>
  <c r="AN356" i="5"/>
  <c r="AQ355" i="5"/>
  <c r="AO355" i="5"/>
  <c r="AQ272" i="5"/>
  <c r="AO272" i="5"/>
  <c r="AN273" i="5"/>
  <c r="AJ715" i="5"/>
  <c r="L715" i="5" s="1"/>
  <c r="K715" i="5"/>
  <c r="AI716" i="5"/>
  <c r="AO98" i="5"/>
  <c r="AN99" i="5"/>
  <c r="AQ98" i="5"/>
  <c r="AP154" i="5"/>
  <c r="AP123" i="5"/>
  <c r="AO39" i="5"/>
  <c r="AN40" i="5"/>
  <c r="AQ39" i="5"/>
  <c r="AP65" i="5"/>
  <c r="AP186" i="5"/>
  <c r="AO124" i="5"/>
  <c r="AN125" i="5"/>
  <c r="AQ124" i="5"/>
  <c r="AN67" i="5"/>
  <c r="AO66" i="5"/>
  <c r="AQ66" i="5"/>
  <c r="AQ155" i="5"/>
  <c r="AO155" i="5"/>
  <c r="AN156" i="5"/>
  <c r="AP38" i="5"/>
  <c r="AO187" i="5"/>
  <c r="AQ187" i="5"/>
  <c r="AN188" i="5"/>
  <c r="AP97" i="5"/>
  <c r="K162" i="5"/>
  <c r="AI163" i="5"/>
  <c r="AJ162" i="5"/>
  <c r="L162" i="5" s="1"/>
  <c r="AI101" i="5"/>
  <c r="AJ100" i="5"/>
  <c r="L100" i="5" s="1"/>
  <c r="K100" i="5"/>
  <c r="AP214" i="5"/>
  <c r="AO215" i="5"/>
  <c r="AQ215" i="5"/>
  <c r="AN216" i="5"/>
  <c r="AJ134" i="5"/>
  <c r="L134" i="5" s="1"/>
  <c r="K134" i="5"/>
  <c r="AI73" i="5"/>
  <c r="AJ72" i="5"/>
  <c r="L72" i="5" s="1"/>
  <c r="K72" i="5"/>
  <c r="AL30" i="5"/>
  <c r="O29" i="5"/>
  <c r="AJ32" i="5"/>
  <c r="L32" i="5" s="1"/>
  <c r="AM65" i="5" l="1"/>
  <c r="O65" i="5" s="1"/>
  <c r="AM234" i="5"/>
  <c r="O234" i="5" s="1"/>
  <c r="N234" i="5"/>
  <c r="AL175" i="5"/>
  <c r="N175" i="5" s="1"/>
  <c r="AM146" i="5"/>
  <c r="O146" i="5" s="1"/>
  <c r="AK206" i="5"/>
  <c r="AL206" i="5" s="1"/>
  <c r="N206" i="5" s="1"/>
  <c r="AL117" i="5"/>
  <c r="N117" i="5" s="1"/>
  <c r="M117" i="5"/>
  <c r="AK118" i="5"/>
  <c r="AM117" i="5"/>
  <c r="O117" i="5" s="1"/>
  <c r="AK96" i="5"/>
  <c r="AL95" i="5"/>
  <c r="N95" i="5" s="1"/>
  <c r="M95" i="5"/>
  <c r="AM95" i="5"/>
  <c r="O95" i="5" s="1"/>
  <c r="AK66" i="5"/>
  <c r="M66" i="5" s="1"/>
  <c r="AL65" i="5"/>
  <c r="N65" i="5" s="1"/>
  <c r="AK828" i="5"/>
  <c r="AM828" i="5" s="1"/>
  <c r="O828" i="5" s="1"/>
  <c r="AL768" i="5"/>
  <c r="N768" i="5" s="1"/>
  <c r="O441" i="5"/>
  <c r="M531" i="5"/>
  <c r="AK532" i="5"/>
  <c r="AL532" i="5" s="1"/>
  <c r="AK472" i="5"/>
  <c r="M472" i="5" s="1"/>
  <c r="O619" i="5"/>
  <c r="O412" i="5"/>
  <c r="AL413" i="5"/>
  <c r="AM738" i="5"/>
  <c r="AK739" i="5" s="1"/>
  <c r="N738" i="5"/>
  <c r="M679" i="5"/>
  <c r="AL590" i="5"/>
  <c r="AM649" i="5"/>
  <c r="AK650" i="5" s="1"/>
  <c r="AL294" i="5"/>
  <c r="AL265" i="5"/>
  <c r="M265" i="5"/>
  <c r="AL561" i="5"/>
  <c r="N561" i="5" s="1"/>
  <c r="M354" i="5"/>
  <c r="N531" i="5"/>
  <c r="AN589" i="5"/>
  <c r="M442" i="5"/>
  <c r="M561" i="5"/>
  <c r="O531" i="5"/>
  <c r="M501" i="5"/>
  <c r="AM442" i="5"/>
  <c r="O442" i="5" s="1"/>
  <c r="N442" i="5"/>
  <c r="AJ366" i="5"/>
  <c r="L366" i="5" s="1"/>
  <c r="AI367" i="5"/>
  <c r="K366" i="5"/>
  <c r="AI192" i="5"/>
  <c r="K191" i="5"/>
  <c r="AJ191" i="5"/>
  <c r="L191" i="5" s="1"/>
  <c r="N798" i="5"/>
  <c r="M798" i="5"/>
  <c r="AI308" i="5"/>
  <c r="K307" i="5"/>
  <c r="AJ307" i="5"/>
  <c r="L307" i="5" s="1"/>
  <c r="AJ249" i="5"/>
  <c r="L249" i="5" s="1"/>
  <c r="K249" i="5"/>
  <c r="AI250" i="5"/>
  <c r="AO472" i="5"/>
  <c r="AN473" i="5"/>
  <c r="AQ472" i="5"/>
  <c r="O708" i="5"/>
  <c r="AL709" i="5"/>
  <c r="AN387" i="5"/>
  <c r="AO386" i="5"/>
  <c r="AQ386" i="5"/>
  <c r="AP471" i="5"/>
  <c r="AI338" i="5"/>
  <c r="K337" i="5"/>
  <c r="AJ337" i="5"/>
  <c r="L337" i="5" s="1"/>
  <c r="AP385" i="5"/>
  <c r="AP559" i="5"/>
  <c r="AQ560" i="5"/>
  <c r="AN561" i="5"/>
  <c r="AO560" i="5"/>
  <c r="N323" i="5"/>
  <c r="AM679" i="5"/>
  <c r="AK680" i="5" s="1"/>
  <c r="AM323" i="5"/>
  <c r="AK324" i="5" s="1"/>
  <c r="M383" i="5"/>
  <c r="AI280" i="5"/>
  <c r="AJ279" i="5"/>
  <c r="L279" i="5" s="1"/>
  <c r="K279" i="5"/>
  <c r="AI543" i="5"/>
  <c r="AJ542" i="5"/>
  <c r="L542" i="5" s="1"/>
  <c r="K542" i="5"/>
  <c r="AQ737" i="5"/>
  <c r="K221" i="5"/>
  <c r="AI222" i="5"/>
  <c r="AJ221" i="5"/>
  <c r="L221" i="5" s="1"/>
  <c r="AP327" i="5"/>
  <c r="AJ455" i="5"/>
  <c r="L455" i="5" s="1"/>
  <c r="K455" i="5"/>
  <c r="AI456" i="5"/>
  <c r="AO678" i="5"/>
  <c r="AQ797" i="5"/>
  <c r="AO243" i="5"/>
  <c r="AN244" i="5"/>
  <c r="AQ243" i="5"/>
  <c r="AI775" i="5"/>
  <c r="AJ774" i="5"/>
  <c r="L774" i="5" s="1"/>
  <c r="K774" i="5"/>
  <c r="AP355" i="5"/>
  <c r="AI601" i="5"/>
  <c r="AJ600" i="5"/>
  <c r="L600" i="5" s="1"/>
  <c r="K600" i="5"/>
  <c r="AI572" i="5"/>
  <c r="K571" i="5"/>
  <c r="AJ571" i="5"/>
  <c r="L571" i="5" s="1"/>
  <c r="AO708" i="5"/>
  <c r="AN531" i="5"/>
  <c r="AO530" i="5"/>
  <c r="AQ530" i="5"/>
  <c r="AP767" i="5"/>
  <c r="AO503" i="5"/>
  <c r="AN504" i="5"/>
  <c r="AQ503" i="5"/>
  <c r="AN329" i="5"/>
  <c r="AQ328" i="5"/>
  <c r="AO328" i="5"/>
  <c r="K803" i="5"/>
  <c r="AI804" i="5"/>
  <c r="AJ803" i="5"/>
  <c r="L803" i="5" s="1"/>
  <c r="AO414" i="5"/>
  <c r="AQ414" i="5"/>
  <c r="AN415" i="5"/>
  <c r="AP648" i="5"/>
  <c r="AN303" i="5"/>
  <c r="AQ302" i="5"/>
  <c r="AO302" i="5"/>
  <c r="AP242" i="5"/>
  <c r="AO273" i="5"/>
  <c r="AN274" i="5"/>
  <c r="AQ273" i="5"/>
  <c r="K629" i="5"/>
  <c r="AJ629" i="5"/>
  <c r="L629" i="5" s="1"/>
  <c r="AI630" i="5"/>
  <c r="AJ687" i="5"/>
  <c r="L687" i="5" s="1"/>
  <c r="AI688" i="5"/>
  <c r="K687" i="5"/>
  <c r="AP502" i="5"/>
  <c r="AN827" i="5"/>
  <c r="AI659" i="5"/>
  <c r="AJ658" i="5"/>
  <c r="L658" i="5" s="1"/>
  <c r="K658" i="5"/>
  <c r="AJ745" i="5"/>
  <c r="L745" i="5" s="1"/>
  <c r="K745" i="5"/>
  <c r="AI746" i="5"/>
  <c r="AQ618" i="5"/>
  <c r="AP272" i="5"/>
  <c r="AO356" i="5"/>
  <c r="AQ356" i="5"/>
  <c r="AN357" i="5"/>
  <c r="AP529" i="5"/>
  <c r="AP413" i="5"/>
  <c r="AI427" i="5"/>
  <c r="K426" i="5"/>
  <c r="AJ426" i="5"/>
  <c r="L426" i="5" s="1"/>
  <c r="AQ444" i="5"/>
  <c r="AO444" i="5"/>
  <c r="AN445" i="5"/>
  <c r="AI717" i="5"/>
  <c r="AJ716" i="5"/>
  <c r="L716" i="5" s="1"/>
  <c r="K716" i="5"/>
  <c r="AI485" i="5"/>
  <c r="K484" i="5"/>
  <c r="AJ484" i="5"/>
  <c r="L484" i="5" s="1"/>
  <c r="K832" i="5"/>
  <c r="AJ832" i="5"/>
  <c r="L832" i="5" s="1"/>
  <c r="AI833" i="5"/>
  <c r="AJ397" i="5"/>
  <c r="L397" i="5" s="1"/>
  <c r="K397" i="5"/>
  <c r="AI398" i="5"/>
  <c r="AP301" i="5"/>
  <c r="K513" i="5"/>
  <c r="AI514" i="5"/>
  <c r="AJ513" i="5"/>
  <c r="L513" i="5" s="1"/>
  <c r="AP443" i="5"/>
  <c r="AP124" i="5"/>
  <c r="AP98" i="5"/>
  <c r="AQ67" i="5"/>
  <c r="AN68" i="5"/>
  <c r="AO67" i="5"/>
  <c r="AP39" i="5"/>
  <c r="AQ156" i="5"/>
  <c r="AN157" i="5"/>
  <c r="AO156" i="5"/>
  <c r="AN189" i="5"/>
  <c r="AQ188" i="5"/>
  <c r="AO188" i="5"/>
  <c r="AP66" i="5"/>
  <c r="AP187" i="5"/>
  <c r="AP155" i="5"/>
  <c r="AQ125" i="5"/>
  <c r="AN126" i="5"/>
  <c r="AO125" i="5"/>
  <c r="AO40" i="5"/>
  <c r="AQ40" i="5"/>
  <c r="AN41" i="5"/>
  <c r="AO99" i="5"/>
  <c r="AN100" i="5"/>
  <c r="AQ99" i="5"/>
  <c r="AI164" i="5"/>
  <c r="K163" i="5"/>
  <c r="AJ163" i="5"/>
  <c r="L163" i="5" s="1"/>
  <c r="K101" i="5"/>
  <c r="AI102" i="5"/>
  <c r="AJ101" i="5"/>
  <c r="L101" i="5" s="1"/>
  <c r="AQ216" i="5"/>
  <c r="AN217" i="5"/>
  <c r="AO216" i="5"/>
  <c r="AP215" i="5"/>
  <c r="AI74" i="5"/>
  <c r="K73" i="5"/>
  <c r="AJ73" i="5"/>
  <c r="L73" i="5" s="1"/>
  <c r="N30" i="5"/>
  <c r="M30" i="5"/>
  <c r="AM30" i="5"/>
  <c r="AK235" i="5" l="1"/>
  <c r="M235" i="5" s="1"/>
  <c r="AM206" i="5"/>
  <c r="O206" i="5" s="1"/>
  <c r="M206" i="5"/>
  <c r="AK147" i="5"/>
  <c r="AM147" i="5" s="1"/>
  <c r="O147" i="5" s="1"/>
  <c r="AM175" i="5"/>
  <c r="O175" i="5" s="1"/>
  <c r="AL118" i="5"/>
  <c r="N118" i="5" s="1"/>
  <c r="M118" i="5"/>
  <c r="AM118" i="5"/>
  <c r="O118" i="5" s="1"/>
  <c r="AK119" i="5"/>
  <c r="AK67" i="5"/>
  <c r="M67" i="5" s="1"/>
  <c r="AL66" i="5"/>
  <c r="N66" i="5" s="1"/>
  <c r="AM66" i="5"/>
  <c r="O66" i="5" s="1"/>
  <c r="AK97" i="5"/>
  <c r="AL96" i="5"/>
  <c r="N96" i="5" s="1"/>
  <c r="AM96" i="5"/>
  <c r="O96" i="5" s="1"/>
  <c r="M96" i="5"/>
  <c r="M828" i="5"/>
  <c r="AK829" i="5"/>
  <c r="AM829" i="5" s="1"/>
  <c r="O829" i="5" s="1"/>
  <c r="AL828" i="5"/>
  <c r="N828" i="5" s="1"/>
  <c r="AM768" i="5"/>
  <c r="O768" i="5" s="1"/>
  <c r="AL472" i="5"/>
  <c r="N472" i="5" s="1"/>
  <c r="N590" i="5"/>
  <c r="AK443" i="5"/>
  <c r="N294" i="5"/>
  <c r="O323" i="5"/>
  <c r="O738" i="5"/>
  <c r="AM590" i="5"/>
  <c r="O590" i="5" s="1"/>
  <c r="O649" i="5"/>
  <c r="AM561" i="5"/>
  <c r="O561" i="5" s="1"/>
  <c r="AM294" i="5"/>
  <c r="O294" i="5" s="1"/>
  <c r="AM265" i="5"/>
  <c r="AK266" i="5" s="1"/>
  <c r="N265" i="5"/>
  <c r="M620" i="5"/>
  <c r="AL620" i="5"/>
  <c r="N354" i="5"/>
  <c r="AM354" i="5"/>
  <c r="AK355" i="5" s="1"/>
  <c r="AO589" i="5"/>
  <c r="AQ589" i="5"/>
  <c r="AN590" i="5"/>
  <c r="M532" i="5"/>
  <c r="M413" i="5"/>
  <c r="N413" i="5"/>
  <c r="AM501" i="5"/>
  <c r="AK502" i="5" s="1"/>
  <c r="N501" i="5"/>
  <c r="AJ367" i="5"/>
  <c r="L367" i="5" s="1"/>
  <c r="K367" i="5"/>
  <c r="AI368" i="5"/>
  <c r="AJ250" i="5"/>
  <c r="L250" i="5" s="1"/>
  <c r="K250" i="5"/>
  <c r="AI251" i="5"/>
  <c r="AM798" i="5"/>
  <c r="K308" i="5"/>
  <c r="AI309" i="5"/>
  <c r="AJ308" i="5"/>
  <c r="L308" i="5" s="1"/>
  <c r="AJ192" i="5"/>
  <c r="L192" i="5" s="1"/>
  <c r="K192" i="5"/>
  <c r="AI193" i="5"/>
  <c r="AQ387" i="5"/>
  <c r="AO387" i="5"/>
  <c r="AN388" i="5"/>
  <c r="AP560" i="5"/>
  <c r="AQ473" i="5"/>
  <c r="AN474" i="5"/>
  <c r="AO473" i="5"/>
  <c r="AQ561" i="5"/>
  <c r="AO561" i="5"/>
  <c r="AN562" i="5"/>
  <c r="AI339" i="5"/>
  <c r="AJ338" i="5"/>
  <c r="L338" i="5" s="1"/>
  <c r="K338" i="5"/>
  <c r="M709" i="5"/>
  <c r="N709" i="5"/>
  <c r="AP472" i="5"/>
  <c r="AQ648" i="5"/>
  <c r="AP386" i="5"/>
  <c r="O679" i="5"/>
  <c r="AL680" i="5"/>
  <c r="AL324" i="5"/>
  <c r="N383" i="5"/>
  <c r="AM383" i="5"/>
  <c r="AK384" i="5" s="1"/>
  <c r="AQ767" i="5"/>
  <c r="K280" i="5"/>
  <c r="AJ280" i="5"/>
  <c r="L280" i="5" s="1"/>
  <c r="AI281" i="5"/>
  <c r="AI399" i="5"/>
  <c r="K398" i="5"/>
  <c r="AJ398" i="5"/>
  <c r="L398" i="5" s="1"/>
  <c r="K717" i="5"/>
  <c r="AJ717" i="5"/>
  <c r="L717" i="5" s="1"/>
  <c r="AI718" i="5"/>
  <c r="AI428" i="5"/>
  <c r="K427" i="5"/>
  <c r="AJ427" i="5"/>
  <c r="L427" i="5" s="1"/>
  <c r="AO357" i="5"/>
  <c r="AQ357" i="5"/>
  <c r="AN358" i="5"/>
  <c r="AP302" i="5"/>
  <c r="AP708" i="5"/>
  <c r="K572" i="5"/>
  <c r="AI573" i="5"/>
  <c r="AJ572" i="5"/>
  <c r="L572" i="5" s="1"/>
  <c r="AN798" i="5"/>
  <c r="AI223" i="5"/>
  <c r="K222" i="5"/>
  <c r="AJ222" i="5"/>
  <c r="L222" i="5" s="1"/>
  <c r="AJ543" i="5"/>
  <c r="L543" i="5" s="1"/>
  <c r="K543" i="5"/>
  <c r="AI544" i="5"/>
  <c r="K659" i="5"/>
  <c r="AJ659" i="5"/>
  <c r="L659" i="5" s="1"/>
  <c r="AI660" i="5"/>
  <c r="AI689" i="5"/>
  <c r="K688" i="5"/>
  <c r="AJ688" i="5"/>
  <c r="L688" i="5" s="1"/>
  <c r="AP530" i="5"/>
  <c r="AI486" i="5"/>
  <c r="K485" i="5"/>
  <c r="AJ485" i="5"/>
  <c r="L485" i="5" s="1"/>
  <c r="AP444" i="5"/>
  <c r="AI631" i="5"/>
  <c r="K630" i="5"/>
  <c r="AJ630" i="5"/>
  <c r="L630" i="5" s="1"/>
  <c r="AP273" i="5"/>
  <c r="AO303" i="5"/>
  <c r="AN304" i="5"/>
  <c r="AQ303" i="5"/>
  <c r="AO415" i="5"/>
  <c r="AN416" i="5"/>
  <c r="AQ415" i="5"/>
  <c r="AJ804" i="5"/>
  <c r="L804" i="5" s="1"/>
  <c r="K804" i="5"/>
  <c r="AI805" i="5"/>
  <c r="AN330" i="5"/>
  <c r="AO329" i="5"/>
  <c r="AQ329" i="5"/>
  <c r="AO504" i="5"/>
  <c r="AQ504" i="5"/>
  <c r="AN505" i="5"/>
  <c r="AJ601" i="5"/>
  <c r="L601" i="5" s="1"/>
  <c r="AI602" i="5"/>
  <c r="K601" i="5"/>
  <c r="AI776" i="5"/>
  <c r="K775" i="5"/>
  <c r="AJ775" i="5"/>
  <c r="L775" i="5" s="1"/>
  <c r="AP243" i="5"/>
  <c r="AI515" i="5"/>
  <c r="AJ514" i="5"/>
  <c r="L514" i="5" s="1"/>
  <c r="K514" i="5"/>
  <c r="AI747" i="5"/>
  <c r="AJ746" i="5"/>
  <c r="L746" i="5" s="1"/>
  <c r="K746" i="5"/>
  <c r="AP328" i="5"/>
  <c r="AP503" i="5"/>
  <c r="AN738" i="5"/>
  <c r="AQ274" i="5"/>
  <c r="AN275" i="5"/>
  <c r="AO274" i="5"/>
  <c r="AP414" i="5"/>
  <c r="AO244" i="5"/>
  <c r="AN245" i="5"/>
  <c r="AQ244" i="5"/>
  <c r="AP678" i="5"/>
  <c r="AJ833" i="5"/>
  <c r="L833" i="5" s="1"/>
  <c r="K833" i="5"/>
  <c r="AI834" i="5"/>
  <c r="AN446" i="5"/>
  <c r="AQ445" i="5"/>
  <c r="AO445" i="5"/>
  <c r="AP356" i="5"/>
  <c r="AN619" i="5"/>
  <c r="AO827" i="5"/>
  <c r="AQ531" i="5"/>
  <c r="AN532" i="5"/>
  <c r="AO531" i="5"/>
  <c r="K456" i="5"/>
  <c r="AJ456" i="5"/>
  <c r="L456" i="5" s="1"/>
  <c r="AI457" i="5"/>
  <c r="AP99" i="5"/>
  <c r="AP40" i="5"/>
  <c r="AP188" i="5"/>
  <c r="AN42" i="5"/>
  <c r="AO41" i="5"/>
  <c r="AQ41" i="5"/>
  <c r="AP125" i="5"/>
  <c r="AO157" i="5"/>
  <c r="AN158" i="5"/>
  <c r="AQ157" i="5"/>
  <c r="AN69" i="5"/>
  <c r="AO68" i="5"/>
  <c r="AQ68" i="5"/>
  <c r="AQ100" i="5"/>
  <c r="AN101" i="5"/>
  <c r="AO100" i="5"/>
  <c r="AQ189" i="5"/>
  <c r="AO189" i="5"/>
  <c r="AN190" i="5"/>
  <c r="AQ126" i="5"/>
  <c r="AO126" i="5"/>
  <c r="AN127" i="5"/>
  <c r="AP156" i="5"/>
  <c r="AP67" i="5"/>
  <c r="AJ164" i="5"/>
  <c r="L164" i="5" s="1"/>
  <c r="K164" i="5"/>
  <c r="AJ102" i="5"/>
  <c r="L102" i="5" s="1"/>
  <c r="K102" i="5"/>
  <c r="AI103" i="5"/>
  <c r="AO217" i="5"/>
  <c r="AQ217" i="5"/>
  <c r="AN218" i="5"/>
  <c r="AP216" i="5"/>
  <c r="AJ74" i="5"/>
  <c r="L74" i="5" s="1"/>
  <c r="K74" i="5"/>
  <c r="AL31" i="5"/>
  <c r="O30" i="5"/>
  <c r="AJ33" i="5"/>
  <c r="L33" i="5" s="1"/>
  <c r="AL235" i="5" l="1"/>
  <c r="N235" i="5" s="1"/>
  <c r="AK207" i="5"/>
  <c r="AL207" i="5" s="1"/>
  <c r="AK176" i="5"/>
  <c r="AL176" i="5" s="1"/>
  <c r="N176" i="5" s="1"/>
  <c r="AK148" i="5"/>
  <c r="M147" i="5"/>
  <c r="AL147" i="5"/>
  <c r="N147" i="5" s="1"/>
  <c r="AM67" i="5"/>
  <c r="O67" i="5" s="1"/>
  <c r="M119" i="5"/>
  <c r="AM119" i="5"/>
  <c r="O119" i="5" s="1"/>
  <c r="AK120" i="5"/>
  <c r="AL119" i="5"/>
  <c r="N119" i="5" s="1"/>
  <c r="AK98" i="5"/>
  <c r="AL97" i="5"/>
  <c r="N97" i="5" s="1"/>
  <c r="M97" i="5"/>
  <c r="AM97" i="5"/>
  <c r="O97" i="5" s="1"/>
  <c r="AK68" i="5"/>
  <c r="M68" i="5" s="1"/>
  <c r="AL67" i="5"/>
  <c r="N67" i="5" s="1"/>
  <c r="M829" i="5"/>
  <c r="O798" i="5"/>
  <c r="AK799" i="5"/>
  <c r="AK800" i="5" s="1"/>
  <c r="AK801" i="5" s="1"/>
  <c r="AK802" i="5" s="1"/>
  <c r="AK803" i="5" s="1"/>
  <c r="AK804" i="5" s="1"/>
  <c r="AK805" i="5" s="1"/>
  <c r="AK806" i="5" s="1"/>
  <c r="AK807" i="5" s="1"/>
  <c r="AK808" i="5" s="1"/>
  <c r="AK809" i="5" s="1"/>
  <c r="AK810" i="5" s="1"/>
  <c r="AK811" i="5" s="1"/>
  <c r="AK812" i="5" s="1"/>
  <c r="AK813" i="5" s="1"/>
  <c r="AK814" i="5" s="1"/>
  <c r="AK815" i="5" s="1"/>
  <c r="AK816" i="5" s="1"/>
  <c r="AK817" i="5" s="1"/>
  <c r="AK818" i="5" s="1"/>
  <c r="AK819" i="5" s="1"/>
  <c r="AK820" i="5" s="1"/>
  <c r="AK821" i="5" s="1"/>
  <c r="AK822" i="5" s="1"/>
  <c r="AK823" i="5" s="1"/>
  <c r="AK824" i="5" s="1"/>
  <c r="AK830" i="5"/>
  <c r="AL829" i="5"/>
  <c r="N829" i="5" s="1"/>
  <c r="AK769" i="5"/>
  <c r="AL769" i="5" s="1"/>
  <c r="N769" i="5" s="1"/>
  <c r="N620" i="5"/>
  <c r="AM472" i="5"/>
  <c r="AK473" i="5" s="1"/>
  <c r="M473" i="5" s="1"/>
  <c r="AK591" i="5"/>
  <c r="M591" i="5" s="1"/>
  <c r="AK562" i="5"/>
  <c r="M562" i="5" s="1"/>
  <c r="AK295" i="5"/>
  <c r="AL295" i="5" s="1"/>
  <c r="N295" i="5" s="1"/>
  <c r="O354" i="5"/>
  <c r="AL739" i="5"/>
  <c r="AM739" i="5" s="1"/>
  <c r="O739" i="5" s="1"/>
  <c r="M739" i="5"/>
  <c r="M650" i="5"/>
  <c r="AL650" i="5"/>
  <c r="O265" i="5"/>
  <c r="M443" i="5"/>
  <c r="AL443" i="5"/>
  <c r="AM443" i="5" s="1"/>
  <c r="O443" i="5" s="1"/>
  <c r="AM620" i="5"/>
  <c r="O620" i="5" s="1"/>
  <c r="AI855" i="5"/>
  <c r="AL855" i="5"/>
  <c r="AQ590" i="5"/>
  <c r="AO590" i="5"/>
  <c r="AN591" i="5"/>
  <c r="AP589" i="5"/>
  <c r="N532" i="5"/>
  <c r="AM532" i="5"/>
  <c r="AK533" i="5" s="1"/>
  <c r="AM413" i="5"/>
  <c r="AK414" i="5" s="1"/>
  <c r="AM709" i="5"/>
  <c r="O501" i="5"/>
  <c r="AL502" i="5"/>
  <c r="K368" i="5"/>
  <c r="AJ368" i="5"/>
  <c r="L368" i="5" s="1"/>
  <c r="AI369" i="5"/>
  <c r="AI310" i="5"/>
  <c r="K309" i="5"/>
  <c r="AJ309" i="5"/>
  <c r="L309" i="5" s="1"/>
  <c r="AJ251" i="5"/>
  <c r="L251" i="5" s="1"/>
  <c r="AI252" i="5"/>
  <c r="K251" i="5"/>
  <c r="AJ193" i="5"/>
  <c r="L193" i="5" s="1"/>
  <c r="K193" i="5"/>
  <c r="AI194" i="5"/>
  <c r="AQ388" i="5"/>
  <c r="AN389" i="5"/>
  <c r="AO388" i="5"/>
  <c r="AQ562" i="5"/>
  <c r="AO562" i="5"/>
  <c r="AN563" i="5"/>
  <c r="AN649" i="5"/>
  <c r="AP561" i="5"/>
  <c r="AP473" i="5"/>
  <c r="AP387" i="5"/>
  <c r="AI340" i="5"/>
  <c r="K339" i="5"/>
  <c r="AJ339" i="5"/>
  <c r="L339" i="5" s="1"/>
  <c r="AN475" i="5"/>
  <c r="AQ474" i="5"/>
  <c r="AO474" i="5"/>
  <c r="M680" i="5"/>
  <c r="N680" i="5"/>
  <c r="N324" i="5"/>
  <c r="M324" i="5"/>
  <c r="O383" i="5"/>
  <c r="AL384" i="5"/>
  <c r="AN768" i="5"/>
  <c r="AO768" i="5" s="1"/>
  <c r="AQ678" i="5"/>
  <c r="K281" i="5"/>
  <c r="AJ281" i="5"/>
  <c r="L281" i="5" s="1"/>
  <c r="AI282" i="5"/>
  <c r="AP274" i="5"/>
  <c r="AI516" i="5"/>
  <c r="AJ515" i="5"/>
  <c r="L515" i="5" s="1"/>
  <c r="K515" i="5"/>
  <c r="AO416" i="5"/>
  <c r="AN417" i="5"/>
  <c r="AQ416" i="5"/>
  <c r="AJ573" i="5"/>
  <c r="L573" i="5" s="1"/>
  <c r="K573" i="5"/>
  <c r="AI574" i="5"/>
  <c r="AP357" i="5"/>
  <c r="AJ428" i="5"/>
  <c r="L428" i="5" s="1"/>
  <c r="AI429" i="5"/>
  <c r="K428" i="5"/>
  <c r="AJ834" i="5"/>
  <c r="L834" i="5" s="1"/>
  <c r="K834" i="5"/>
  <c r="AI835" i="5"/>
  <c r="AN246" i="5"/>
  <c r="AQ245" i="5"/>
  <c r="AO245" i="5"/>
  <c r="AN276" i="5"/>
  <c r="AQ275" i="5"/>
  <c r="AO275" i="5"/>
  <c r="AP415" i="5"/>
  <c r="AJ718" i="5"/>
  <c r="L718" i="5" s="1"/>
  <c r="K718" i="5"/>
  <c r="AI719" i="5"/>
  <c r="AQ532" i="5"/>
  <c r="AN533" i="5"/>
  <c r="AO532" i="5"/>
  <c r="AQ619" i="5"/>
  <c r="AO619" i="5"/>
  <c r="AN620" i="5"/>
  <c r="AI748" i="5"/>
  <c r="K747" i="5"/>
  <c r="AJ747" i="5"/>
  <c r="L747" i="5" s="1"/>
  <c r="AI777" i="5"/>
  <c r="AJ776" i="5"/>
  <c r="L776" i="5" s="1"/>
  <c r="K776" i="5"/>
  <c r="AQ708" i="5"/>
  <c r="AI632" i="5"/>
  <c r="K631" i="5"/>
  <c r="AJ631" i="5"/>
  <c r="L631" i="5" s="1"/>
  <c r="K486" i="5"/>
  <c r="AI487" i="5"/>
  <c r="AJ486" i="5"/>
  <c r="L486" i="5" s="1"/>
  <c r="AI661" i="5"/>
  <c r="AJ660" i="5"/>
  <c r="L660" i="5" s="1"/>
  <c r="K660" i="5"/>
  <c r="AI545" i="5"/>
  <c r="AJ544" i="5"/>
  <c r="L544" i="5" s="1"/>
  <c r="K544" i="5"/>
  <c r="AP445" i="5"/>
  <c r="AO505" i="5"/>
  <c r="AQ505" i="5"/>
  <c r="AN506" i="5"/>
  <c r="AJ805" i="5"/>
  <c r="L805" i="5" s="1"/>
  <c r="K805" i="5"/>
  <c r="AI806" i="5"/>
  <c r="AJ223" i="5"/>
  <c r="L223" i="5" s="1"/>
  <c r="K223" i="5"/>
  <c r="AI224" i="5"/>
  <c r="AJ457" i="5"/>
  <c r="L457" i="5" s="1"/>
  <c r="K457" i="5"/>
  <c r="AI458" i="5"/>
  <c r="K602" i="5"/>
  <c r="AI603" i="5"/>
  <c r="AJ602" i="5"/>
  <c r="L602" i="5" s="1"/>
  <c r="AP329" i="5"/>
  <c r="AN305" i="5"/>
  <c r="AO304" i="5"/>
  <c r="AQ304" i="5"/>
  <c r="AO798" i="5"/>
  <c r="AP531" i="5"/>
  <c r="AP827" i="5"/>
  <c r="AQ446" i="5"/>
  <c r="AN447" i="5"/>
  <c r="AO446" i="5"/>
  <c r="AP244" i="5"/>
  <c r="AO738" i="5"/>
  <c r="AP504" i="5"/>
  <c r="AQ330" i="5"/>
  <c r="AN331" i="5"/>
  <c r="AO330" i="5"/>
  <c r="AP303" i="5"/>
  <c r="AJ689" i="5"/>
  <c r="L689" i="5" s="1"/>
  <c r="AI690" i="5"/>
  <c r="K689" i="5"/>
  <c r="AN359" i="5"/>
  <c r="AQ358" i="5"/>
  <c r="AO358" i="5"/>
  <c r="AJ399" i="5"/>
  <c r="L399" i="5" s="1"/>
  <c r="AI400" i="5"/>
  <c r="K399" i="5"/>
  <c r="AN128" i="5"/>
  <c r="AQ127" i="5"/>
  <c r="AO127" i="5"/>
  <c r="AP189" i="5"/>
  <c r="AP100" i="5"/>
  <c r="AN43" i="5"/>
  <c r="AO42" i="5"/>
  <c r="AQ42" i="5"/>
  <c r="AO190" i="5"/>
  <c r="AQ190" i="5"/>
  <c r="AN191" i="5"/>
  <c r="AN102" i="5"/>
  <c r="AO101" i="5"/>
  <c r="AQ101" i="5"/>
  <c r="AP68" i="5"/>
  <c r="AO158" i="5"/>
  <c r="AQ158" i="5"/>
  <c r="AN159" i="5"/>
  <c r="AP126" i="5"/>
  <c r="AN70" i="5"/>
  <c r="AQ69" i="5"/>
  <c r="AO69" i="5"/>
  <c r="AP157" i="5"/>
  <c r="AP41" i="5"/>
  <c r="K103" i="5"/>
  <c r="AJ103" i="5"/>
  <c r="L103" i="5" s="1"/>
  <c r="AI104" i="5"/>
  <c r="AQ218" i="5"/>
  <c r="AN219" i="5"/>
  <c r="AO218" i="5"/>
  <c r="AP217" i="5"/>
  <c r="N31" i="5"/>
  <c r="M31" i="5"/>
  <c r="AM31" i="5"/>
  <c r="AM235" i="5" l="1"/>
  <c r="AK236" i="5" s="1"/>
  <c r="M207" i="5"/>
  <c r="M176" i="5"/>
  <c r="AK149" i="5"/>
  <c r="AM148" i="5"/>
  <c r="O148" i="5" s="1"/>
  <c r="M148" i="5"/>
  <c r="AL148" i="5"/>
  <c r="N148" i="5" s="1"/>
  <c r="M120" i="5"/>
  <c r="AM120" i="5"/>
  <c r="O120" i="5" s="1"/>
  <c r="AL120" i="5"/>
  <c r="N120" i="5" s="1"/>
  <c r="AK121" i="5"/>
  <c r="AM68" i="5"/>
  <c r="O68" i="5" s="1"/>
  <c r="AK69" i="5"/>
  <c r="M69" i="5" s="1"/>
  <c r="AL68" i="5"/>
  <c r="N68" i="5" s="1"/>
  <c r="AK99" i="5"/>
  <c r="AL98" i="5"/>
  <c r="N98" i="5" s="1"/>
  <c r="M98" i="5"/>
  <c r="AM98" i="5"/>
  <c r="O98" i="5" s="1"/>
  <c r="AL799" i="5"/>
  <c r="N799" i="5" s="1"/>
  <c r="AK831" i="5"/>
  <c r="AM831" i="5" s="1"/>
  <c r="O831" i="5" s="1"/>
  <c r="AL830" i="5"/>
  <c r="N830" i="5" s="1"/>
  <c r="M830" i="5"/>
  <c r="AM830" i="5"/>
  <c r="O830" i="5" s="1"/>
  <c r="AM769" i="5"/>
  <c r="O769" i="5" s="1"/>
  <c r="M769" i="5"/>
  <c r="AK740" i="5"/>
  <c r="O709" i="5"/>
  <c r="AK710" i="5"/>
  <c r="AK621" i="5"/>
  <c r="O472" i="5"/>
  <c r="AM176" i="5"/>
  <c r="O176" i="5" s="1"/>
  <c r="AK444" i="5"/>
  <c r="AL444" i="5" s="1"/>
  <c r="AL473" i="5"/>
  <c r="AM473" i="5" s="1"/>
  <c r="O473" i="5" s="1"/>
  <c r="O413" i="5"/>
  <c r="N739" i="5"/>
  <c r="AL591" i="5"/>
  <c r="N591" i="5" s="1"/>
  <c r="AL562" i="5"/>
  <c r="N562" i="5" s="1"/>
  <c r="AM295" i="5"/>
  <c r="O295" i="5" s="1"/>
  <c r="M295" i="5"/>
  <c r="AM650" i="5"/>
  <c r="O650" i="5" s="1"/>
  <c r="N650" i="5"/>
  <c r="M266" i="5"/>
  <c r="AL266" i="5"/>
  <c r="M355" i="5"/>
  <c r="AL355" i="5"/>
  <c r="AM680" i="5"/>
  <c r="AM855" i="5"/>
  <c r="AL856" i="5"/>
  <c r="AI856" i="5"/>
  <c r="AJ855" i="5"/>
  <c r="AP590" i="5"/>
  <c r="AN592" i="5"/>
  <c r="AO591" i="5"/>
  <c r="AQ591" i="5"/>
  <c r="N443" i="5"/>
  <c r="AL414" i="5"/>
  <c r="O532" i="5"/>
  <c r="AL533" i="5"/>
  <c r="M502" i="5"/>
  <c r="AI370" i="5"/>
  <c r="AJ369" i="5"/>
  <c r="L369" i="5" s="1"/>
  <c r="K369" i="5"/>
  <c r="K194" i="5"/>
  <c r="AJ194" i="5"/>
  <c r="L194" i="5" s="1"/>
  <c r="AI253" i="5"/>
  <c r="AJ252" i="5"/>
  <c r="L252" i="5" s="1"/>
  <c r="K252" i="5"/>
  <c r="AJ310" i="5"/>
  <c r="L310" i="5" s="1"/>
  <c r="K310" i="5"/>
  <c r="AI311" i="5"/>
  <c r="M799" i="5"/>
  <c r="AO563" i="5"/>
  <c r="AQ563" i="5"/>
  <c r="AN564" i="5"/>
  <c r="AQ389" i="5"/>
  <c r="AN390" i="5"/>
  <c r="AO389" i="5"/>
  <c r="AO649" i="5"/>
  <c r="AQ649" i="5"/>
  <c r="AN650" i="5"/>
  <c r="AP562" i="5"/>
  <c r="AP388" i="5"/>
  <c r="AO475" i="5"/>
  <c r="AN476" i="5"/>
  <c r="AQ475" i="5"/>
  <c r="AP474" i="5"/>
  <c r="AJ340" i="5"/>
  <c r="L340" i="5" s="1"/>
  <c r="K340" i="5"/>
  <c r="AI341" i="5"/>
  <c r="AM324" i="5"/>
  <c r="AK325" i="5" s="1"/>
  <c r="N207" i="5"/>
  <c r="AM207" i="5"/>
  <c r="M384" i="5"/>
  <c r="AN679" i="5"/>
  <c r="AQ679" i="5" s="1"/>
  <c r="AI283" i="5"/>
  <c r="K282" i="5"/>
  <c r="AJ282" i="5"/>
  <c r="L282" i="5" s="1"/>
  <c r="AQ827" i="5"/>
  <c r="AP798" i="5"/>
  <c r="AJ777" i="5"/>
  <c r="L777" i="5" s="1"/>
  <c r="AI778" i="5"/>
  <c r="K777" i="5"/>
  <c r="AN621" i="5"/>
  <c r="AO620" i="5"/>
  <c r="AQ620" i="5"/>
  <c r="AJ400" i="5"/>
  <c r="L400" i="5" s="1"/>
  <c r="K400" i="5"/>
  <c r="AI401" i="5"/>
  <c r="AN360" i="5"/>
  <c r="AQ359" i="5"/>
  <c r="AO359" i="5"/>
  <c r="AN448" i="5"/>
  <c r="AO447" i="5"/>
  <c r="AQ447" i="5"/>
  <c r="AI459" i="5"/>
  <c r="AJ458" i="5"/>
  <c r="L458" i="5" s="1"/>
  <c r="K458" i="5"/>
  <c r="AJ806" i="5"/>
  <c r="L806" i="5" s="1"/>
  <c r="AI807" i="5"/>
  <c r="K806" i="5"/>
  <c r="AJ545" i="5"/>
  <c r="L545" i="5" s="1"/>
  <c r="AI546" i="5"/>
  <c r="K545" i="5"/>
  <c r="AN277" i="5"/>
  <c r="AQ276" i="5"/>
  <c r="AO276" i="5"/>
  <c r="AP330" i="5"/>
  <c r="AN306" i="5"/>
  <c r="AO305" i="5"/>
  <c r="AQ305" i="5"/>
  <c r="AI604" i="5"/>
  <c r="AJ603" i="5"/>
  <c r="L603" i="5" s="1"/>
  <c r="K603" i="5"/>
  <c r="AP768" i="5"/>
  <c r="AJ748" i="5"/>
  <c r="L748" i="5" s="1"/>
  <c r="K748" i="5"/>
  <c r="AI749" i="5"/>
  <c r="AP532" i="5"/>
  <c r="AI720" i="5"/>
  <c r="K719" i="5"/>
  <c r="AJ719" i="5"/>
  <c r="L719" i="5" s="1"/>
  <c r="AP275" i="5"/>
  <c r="AP245" i="5"/>
  <c r="K835" i="5"/>
  <c r="AI836" i="5"/>
  <c r="AJ835" i="5"/>
  <c r="L835" i="5" s="1"/>
  <c r="K429" i="5"/>
  <c r="AI430" i="5"/>
  <c r="AJ429" i="5"/>
  <c r="L429" i="5" s="1"/>
  <c r="K574" i="5"/>
  <c r="AJ574" i="5"/>
  <c r="L574" i="5" s="1"/>
  <c r="AI575" i="5"/>
  <c r="AQ417" i="5"/>
  <c r="AN418" i="5"/>
  <c r="AO417" i="5"/>
  <c r="AI517" i="5"/>
  <c r="AJ516" i="5"/>
  <c r="L516" i="5" s="1"/>
  <c r="K516" i="5"/>
  <c r="AP358" i="5"/>
  <c r="AP505" i="5"/>
  <c r="AQ533" i="5"/>
  <c r="AO533" i="5"/>
  <c r="AN534" i="5"/>
  <c r="AP416" i="5"/>
  <c r="AI691" i="5"/>
  <c r="AJ690" i="5"/>
  <c r="L690" i="5" s="1"/>
  <c r="K690" i="5"/>
  <c r="AO331" i="5"/>
  <c r="AN332" i="5"/>
  <c r="AQ331" i="5"/>
  <c r="AP738" i="5"/>
  <c r="AP446" i="5"/>
  <c r="AP304" i="5"/>
  <c r="K224" i="5"/>
  <c r="AJ224" i="5"/>
  <c r="L224" i="5" s="1"/>
  <c r="AO506" i="5"/>
  <c r="AQ506" i="5"/>
  <c r="AN507" i="5"/>
  <c r="K661" i="5"/>
  <c r="AI662" i="5"/>
  <c r="AJ661" i="5"/>
  <c r="L661" i="5" s="1"/>
  <c r="K487" i="5"/>
  <c r="AJ487" i="5"/>
  <c r="L487" i="5" s="1"/>
  <c r="AI488" i="5"/>
  <c r="AJ632" i="5"/>
  <c r="L632" i="5" s="1"/>
  <c r="AI633" i="5"/>
  <c r="K632" i="5"/>
  <c r="AN709" i="5"/>
  <c r="AP619" i="5"/>
  <c r="AO246" i="5"/>
  <c r="AN247" i="5"/>
  <c r="AQ246" i="5"/>
  <c r="AQ191" i="5"/>
  <c r="AN192" i="5"/>
  <c r="AO191" i="5"/>
  <c r="AP42" i="5"/>
  <c r="AP101" i="5"/>
  <c r="AP190" i="5"/>
  <c r="AQ128" i="5"/>
  <c r="AO128" i="5"/>
  <c r="AN129" i="5"/>
  <c r="AP127" i="5"/>
  <c r="AP69" i="5"/>
  <c r="AP158" i="5"/>
  <c r="AQ70" i="5"/>
  <c r="AO70" i="5"/>
  <c r="AN71" i="5"/>
  <c r="AO159" i="5"/>
  <c r="AQ159" i="5"/>
  <c r="AN160" i="5"/>
  <c r="AQ102" i="5"/>
  <c r="AN103" i="5"/>
  <c r="AO102" i="5"/>
  <c r="AO43" i="5"/>
  <c r="AN44" i="5"/>
  <c r="AQ43" i="5"/>
  <c r="AJ104" i="5"/>
  <c r="L104" i="5" s="1"/>
  <c r="K104" i="5"/>
  <c r="AO219" i="5"/>
  <c r="AN220" i="5"/>
  <c r="AQ219" i="5"/>
  <c r="AP218" i="5"/>
  <c r="AL32" i="5"/>
  <c r="O31" i="5"/>
  <c r="AJ34" i="5"/>
  <c r="L34" i="5" s="1"/>
  <c r="O235" i="5" l="1"/>
  <c r="AL236" i="5"/>
  <c r="M236" i="5"/>
  <c r="AM69" i="5"/>
  <c r="O69" i="5" s="1"/>
  <c r="AK150" i="5"/>
  <c r="M149" i="5"/>
  <c r="AL149" i="5"/>
  <c r="N149" i="5" s="1"/>
  <c r="AM149" i="5"/>
  <c r="O149" i="5" s="1"/>
  <c r="M121" i="5"/>
  <c r="AK122" i="5"/>
  <c r="AM121" i="5"/>
  <c r="O121" i="5" s="1"/>
  <c r="AL121" i="5"/>
  <c r="N121" i="5" s="1"/>
  <c r="AK100" i="5"/>
  <c r="AL99" i="5"/>
  <c r="N99" i="5" s="1"/>
  <c r="AM99" i="5"/>
  <c r="O99" i="5" s="1"/>
  <c r="M99" i="5"/>
  <c r="AK70" i="5"/>
  <c r="AM70" i="5" s="1"/>
  <c r="O70" i="5" s="1"/>
  <c r="AL69" i="5"/>
  <c r="N69" i="5" s="1"/>
  <c r="M831" i="5"/>
  <c r="AK770" i="5"/>
  <c r="AL770" i="5" s="1"/>
  <c r="N770" i="5" s="1"/>
  <c r="AK832" i="5"/>
  <c r="M832" i="5" s="1"/>
  <c r="AL831" i="5"/>
  <c r="N831" i="5" s="1"/>
  <c r="O680" i="5"/>
  <c r="AK681" i="5"/>
  <c r="AL681" i="5" s="1"/>
  <c r="N681" i="5" s="1"/>
  <c r="AK651" i="5"/>
  <c r="AK177" i="5"/>
  <c r="AL177" i="5" s="1"/>
  <c r="N177" i="5" s="1"/>
  <c r="O207" i="5"/>
  <c r="AK208" i="5"/>
  <c r="AL208" i="5" s="1"/>
  <c r="N473" i="5"/>
  <c r="AK474" i="5"/>
  <c r="M474" i="5" s="1"/>
  <c r="AM355" i="5"/>
  <c r="O355" i="5" s="1"/>
  <c r="AK296" i="5"/>
  <c r="N266" i="5"/>
  <c r="AL740" i="5"/>
  <c r="M740" i="5"/>
  <c r="AM591" i="5"/>
  <c r="AK592" i="5" s="1"/>
  <c r="AM562" i="5"/>
  <c r="O562" i="5" s="1"/>
  <c r="AM266" i="5"/>
  <c r="O266" i="5" s="1"/>
  <c r="AL710" i="5"/>
  <c r="N710" i="5" s="1"/>
  <c r="M621" i="5"/>
  <c r="AL621" i="5"/>
  <c r="N621" i="5" s="1"/>
  <c r="N355" i="5"/>
  <c r="AL857" i="5"/>
  <c r="AM856" i="5"/>
  <c r="AJ856" i="5"/>
  <c r="AI857" i="5"/>
  <c r="AN593" i="5"/>
  <c r="AQ592" i="5"/>
  <c r="AO592" i="5"/>
  <c r="AP591" i="5"/>
  <c r="M414" i="5"/>
  <c r="M533" i="5"/>
  <c r="M710" i="5"/>
  <c r="N414" i="5"/>
  <c r="AM414" i="5"/>
  <c r="N502" i="5"/>
  <c r="AM502" i="5"/>
  <c r="AK503" i="5" s="1"/>
  <c r="AJ370" i="5"/>
  <c r="L370" i="5" s="1"/>
  <c r="AI371" i="5"/>
  <c r="K370" i="5"/>
  <c r="M444" i="5"/>
  <c r="AI312" i="5"/>
  <c r="K311" i="5"/>
  <c r="AJ311" i="5"/>
  <c r="L311" i="5" s="1"/>
  <c r="AL800" i="5"/>
  <c r="K253" i="5"/>
  <c r="AJ253" i="5"/>
  <c r="L253" i="5" s="1"/>
  <c r="AI254" i="5"/>
  <c r="AM799" i="5"/>
  <c r="O799" i="5" s="1"/>
  <c r="AP649" i="5"/>
  <c r="AO679" i="5"/>
  <c r="AP679" i="5" s="1"/>
  <c r="AJ341" i="5"/>
  <c r="L341" i="5" s="1"/>
  <c r="K341" i="5"/>
  <c r="AI342" i="5"/>
  <c r="AN477" i="5"/>
  <c r="AQ476" i="5"/>
  <c r="AO476" i="5"/>
  <c r="AO390" i="5"/>
  <c r="AN391" i="5"/>
  <c r="AQ390" i="5"/>
  <c r="AQ564" i="5"/>
  <c r="AO564" i="5"/>
  <c r="AN565" i="5"/>
  <c r="AP475" i="5"/>
  <c r="AP563" i="5"/>
  <c r="AQ650" i="5"/>
  <c r="AN651" i="5"/>
  <c r="AO650" i="5"/>
  <c r="AP389" i="5"/>
  <c r="AQ738" i="5"/>
  <c r="O324" i="5"/>
  <c r="AL325" i="5"/>
  <c r="AN680" i="5"/>
  <c r="AN681" i="5" s="1"/>
  <c r="N384" i="5"/>
  <c r="AM384" i="5"/>
  <c r="AK385" i="5" s="1"/>
  <c r="K283" i="5"/>
  <c r="AJ283" i="5"/>
  <c r="L283" i="5" s="1"/>
  <c r="AI284" i="5"/>
  <c r="AQ709" i="5"/>
  <c r="AO709" i="5"/>
  <c r="AN710" i="5"/>
  <c r="AP246" i="5"/>
  <c r="K633" i="5"/>
  <c r="AJ633" i="5"/>
  <c r="L633" i="5" s="1"/>
  <c r="AI634" i="5"/>
  <c r="AP506" i="5"/>
  <c r="AP331" i="5"/>
  <c r="AI721" i="5"/>
  <c r="AJ720" i="5"/>
  <c r="L720" i="5" s="1"/>
  <c r="K720" i="5"/>
  <c r="AJ604" i="5"/>
  <c r="L604" i="5" s="1"/>
  <c r="AI605" i="5"/>
  <c r="K604" i="5"/>
  <c r="AO306" i="5"/>
  <c r="AQ306" i="5"/>
  <c r="AN307" i="5"/>
  <c r="AQ277" i="5"/>
  <c r="AO277" i="5"/>
  <c r="AN278" i="5"/>
  <c r="AP359" i="5"/>
  <c r="AI402" i="5"/>
  <c r="AJ401" i="5"/>
  <c r="L401" i="5" s="1"/>
  <c r="K401" i="5"/>
  <c r="AQ798" i="5"/>
  <c r="AN535" i="5"/>
  <c r="AO534" i="5"/>
  <c r="AQ534" i="5"/>
  <c r="AJ517" i="5"/>
  <c r="L517" i="5" s="1"/>
  <c r="K517" i="5"/>
  <c r="AI518" i="5"/>
  <c r="AI837" i="5"/>
  <c r="AJ836" i="5"/>
  <c r="L836" i="5" s="1"/>
  <c r="K836" i="5"/>
  <c r="AP447" i="5"/>
  <c r="AN828" i="5"/>
  <c r="AQ247" i="5"/>
  <c r="AN248" i="5"/>
  <c r="AO247" i="5"/>
  <c r="AJ488" i="5"/>
  <c r="L488" i="5" s="1"/>
  <c r="AI489" i="5"/>
  <c r="K488" i="5"/>
  <c r="K662" i="5"/>
  <c r="AJ662" i="5"/>
  <c r="L662" i="5" s="1"/>
  <c r="AI663" i="5"/>
  <c r="AN508" i="5"/>
  <c r="AQ507" i="5"/>
  <c r="AO507" i="5"/>
  <c r="AQ332" i="5"/>
  <c r="AO332" i="5"/>
  <c r="AN333" i="5"/>
  <c r="AP533" i="5"/>
  <c r="AP417" i="5"/>
  <c r="AJ575" i="5"/>
  <c r="L575" i="5" s="1"/>
  <c r="K575" i="5"/>
  <c r="AI576" i="5"/>
  <c r="K430" i="5"/>
  <c r="AI431" i="5"/>
  <c r="AJ430" i="5"/>
  <c r="L430" i="5" s="1"/>
  <c r="AP276" i="5"/>
  <c r="AI808" i="5"/>
  <c r="AJ807" i="5"/>
  <c r="L807" i="5" s="1"/>
  <c r="K807" i="5"/>
  <c r="K459" i="5"/>
  <c r="AI460" i="5"/>
  <c r="AJ459" i="5"/>
  <c r="L459" i="5" s="1"/>
  <c r="AQ448" i="5"/>
  <c r="AN449" i="5"/>
  <c r="AO448" i="5"/>
  <c r="AP620" i="5"/>
  <c r="AI779" i="5"/>
  <c r="AJ778" i="5"/>
  <c r="L778" i="5" s="1"/>
  <c r="K778" i="5"/>
  <c r="AI692" i="5"/>
  <c r="K691" i="5"/>
  <c r="AJ691" i="5"/>
  <c r="L691" i="5" s="1"/>
  <c r="AQ418" i="5"/>
  <c r="AN419" i="5"/>
  <c r="AO418" i="5"/>
  <c r="AI750" i="5"/>
  <c r="K749" i="5"/>
  <c r="AJ749" i="5"/>
  <c r="L749" i="5" s="1"/>
  <c r="AP305" i="5"/>
  <c r="K546" i="5"/>
  <c r="AI547" i="5"/>
  <c r="AJ546" i="5"/>
  <c r="L546" i="5" s="1"/>
  <c r="AN361" i="5"/>
  <c r="AQ360" i="5"/>
  <c r="AO360" i="5"/>
  <c r="AN622" i="5"/>
  <c r="AQ621" i="5"/>
  <c r="AO621" i="5"/>
  <c r="AQ768" i="5"/>
  <c r="AN104" i="5"/>
  <c r="AQ103" i="5"/>
  <c r="AO103" i="5"/>
  <c r="AP159" i="5"/>
  <c r="AP128" i="5"/>
  <c r="AP191" i="5"/>
  <c r="AQ44" i="5"/>
  <c r="AO44" i="5"/>
  <c r="AQ160" i="5"/>
  <c r="AN161" i="5"/>
  <c r="AO160" i="5"/>
  <c r="AN72" i="5"/>
  <c r="AQ71" i="5"/>
  <c r="AO71" i="5"/>
  <c r="AQ192" i="5"/>
  <c r="AN193" i="5"/>
  <c r="AO192" i="5"/>
  <c r="AQ129" i="5"/>
  <c r="AN130" i="5"/>
  <c r="AO129" i="5"/>
  <c r="AP43" i="5"/>
  <c r="AP102" i="5"/>
  <c r="AP70" i="5"/>
  <c r="AP219" i="5"/>
  <c r="AN221" i="5"/>
  <c r="AO220" i="5"/>
  <c r="AQ220" i="5"/>
  <c r="N32" i="5"/>
  <c r="M32" i="5"/>
  <c r="AM32" i="5"/>
  <c r="N236" i="5" l="1"/>
  <c r="AM236" i="5"/>
  <c r="AK151" i="5"/>
  <c r="M150" i="5"/>
  <c r="AL150" i="5"/>
  <c r="N150" i="5" s="1"/>
  <c r="AM150" i="5"/>
  <c r="O150" i="5" s="1"/>
  <c r="M70" i="5"/>
  <c r="M122" i="5"/>
  <c r="AK123" i="5"/>
  <c r="AL122" i="5"/>
  <c r="N122" i="5" s="1"/>
  <c r="AM122" i="5"/>
  <c r="O122" i="5" s="1"/>
  <c r="AK71" i="5"/>
  <c r="AM71" i="5" s="1"/>
  <c r="O71" i="5" s="1"/>
  <c r="AL70" i="5"/>
  <c r="N70" i="5" s="1"/>
  <c r="AK101" i="5"/>
  <c r="AL100" i="5"/>
  <c r="N100" i="5" s="1"/>
  <c r="AM100" i="5"/>
  <c r="O100" i="5" s="1"/>
  <c r="M100" i="5"/>
  <c r="AM832" i="5"/>
  <c r="O832" i="5" s="1"/>
  <c r="AK833" i="5"/>
  <c r="AM833" i="5" s="1"/>
  <c r="O833" i="5" s="1"/>
  <c r="AL832" i="5"/>
  <c r="N832" i="5" s="1"/>
  <c r="M770" i="5"/>
  <c r="AM770" i="5"/>
  <c r="O770" i="5" s="1"/>
  <c r="AK771" i="5"/>
  <c r="AK772" i="5" s="1"/>
  <c r="M177" i="5"/>
  <c r="AM177" i="5"/>
  <c r="O177" i="5" s="1"/>
  <c r="AK356" i="5"/>
  <c r="AL356" i="5" s="1"/>
  <c r="AK563" i="5"/>
  <c r="AL474" i="5"/>
  <c r="N474" i="5" s="1"/>
  <c r="O414" i="5"/>
  <c r="AK415" i="5"/>
  <c r="AL415" i="5" s="1"/>
  <c r="AK267" i="5"/>
  <c r="M267" i="5" s="1"/>
  <c r="O591" i="5"/>
  <c r="AL296" i="5"/>
  <c r="N296" i="5" s="1"/>
  <c r="N740" i="5"/>
  <c r="AM740" i="5"/>
  <c r="AK741" i="5" s="1"/>
  <c r="M296" i="5"/>
  <c r="M681" i="5"/>
  <c r="AM710" i="5"/>
  <c r="O710" i="5" s="1"/>
  <c r="AM621" i="5"/>
  <c r="O621" i="5" s="1"/>
  <c r="M651" i="5"/>
  <c r="AL651" i="5"/>
  <c r="AI858" i="5"/>
  <c r="AJ857" i="5"/>
  <c r="AM857" i="5"/>
  <c r="AL858" i="5"/>
  <c r="AP592" i="5"/>
  <c r="AQ593" i="5"/>
  <c r="AO593" i="5"/>
  <c r="AN594" i="5"/>
  <c r="N533" i="5"/>
  <c r="AM533" i="5"/>
  <c r="AK534" i="5" s="1"/>
  <c r="O502" i="5"/>
  <c r="AL503" i="5"/>
  <c r="K371" i="5"/>
  <c r="AI372" i="5"/>
  <c r="AJ371" i="5"/>
  <c r="L371" i="5" s="1"/>
  <c r="AM444" i="5"/>
  <c r="AK445" i="5" s="1"/>
  <c r="N444" i="5"/>
  <c r="AJ254" i="5"/>
  <c r="L254" i="5" s="1"/>
  <c r="K254" i="5"/>
  <c r="AM800" i="5"/>
  <c r="O800" i="5" s="1"/>
  <c r="M800" i="5"/>
  <c r="N800" i="5"/>
  <c r="AL801" i="5"/>
  <c r="AQ680" i="5"/>
  <c r="AM681" i="5"/>
  <c r="O681" i="5" s="1"/>
  <c r="AI313" i="5"/>
  <c r="AJ312" i="5"/>
  <c r="L312" i="5" s="1"/>
  <c r="K312" i="5"/>
  <c r="AQ651" i="5"/>
  <c r="AO651" i="5"/>
  <c r="AN652" i="5"/>
  <c r="AP476" i="5"/>
  <c r="AI343" i="5"/>
  <c r="AJ342" i="5"/>
  <c r="L342" i="5" s="1"/>
  <c r="K342" i="5"/>
  <c r="AQ565" i="5"/>
  <c r="AN566" i="5"/>
  <c r="AO565" i="5"/>
  <c r="AN739" i="5"/>
  <c r="AP650" i="5"/>
  <c r="AP390" i="5"/>
  <c r="AP564" i="5"/>
  <c r="AQ391" i="5"/>
  <c r="AO391" i="5"/>
  <c r="AN392" i="5"/>
  <c r="AN478" i="5"/>
  <c r="AQ477" i="5"/>
  <c r="AO477" i="5"/>
  <c r="N325" i="5"/>
  <c r="M325" i="5"/>
  <c r="AO680" i="5"/>
  <c r="AP680" i="5" s="1"/>
  <c r="O384" i="5"/>
  <c r="AL385" i="5"/>
  <c r="M208" i="5"/>
  <c r="K284" i="5"/>
  <c r="AJ284" i="5"/>
  <c r="L284" i="5" s="1"/>
  <c r="AN509" i="5"/>
  <c r="AO508" i="5"/>
  <c r="AQ508" i="5"/>
  <c r="K721" i="5"/>
  <c r="AI722" i="5"/>
  <c r="AJ721" i="5"/>
  <c r="L721" i="5" s="1"/>
  <c r="AN769" i="5"/>
  <c r="AQ361" i="5"/>
  <c r="AN362" i="5"/>
  <c r="AO361" i="5"/>
  <c r="K547" i="5"/>
  <c r="AJ547" i="5"/>
  <c r="L547" i="5" s="1"/>
  <c r="AI548" i="5"/>
  <c r="K779" i="5"/>
  <c r="AI780" i="5"/>
  <c r="AJ779" i="5"/>
  <c r="L779" i="5" s="1"/>
  <c r="K460" i="5"/>
  <c r="AJ460" i="5"/>
  <c r="L460" i="5" s="1"/>
  <c r="AI461" i="5"/>
  <c r="K663" i="5"/>
  <c r="AI664" i="5"/>
  <c r="AJ663" i="5"/>
  <c r="L663" i="5" s="1"/>
  <c r="AO681" i="5"/>
  <c r="AQ681" i="5"/>
  <c r="AN682" i="5"/>
  <c r="AP621" i="5"/>
  <c r="AP360" i="5"/>
  <c r="K750" i="5"/>
  <c r="AJ750" i="5"/>
  <c r="L750" i="5" s="1"/>
  <c r="AI751" i="5"/>
  <c r="AI693" i="5"/>
  <c r="AJ692" i="5"/>
  <c r="L692" i="5" s="1"/>
  <c r="K692" i="5"/>
  <c r="AJ431" i="5"/>
  <c r="L431" i="5" s="1"/>
  <c r="K431" i="5"/>
  <c r="AI432" i="5"/>
  <c r="AJ576" i="5"/>
  <c r="L576" i="5" s="1"/>
  <c r="K576" i="5"/>
  <c r="AI577" i="5"/>
  <c r="AO248" i="5"/>
  <c r="AQ248" i="5"/>
  <c r="AN249" i="5"/>
  <c r="AJ837" i="5"/>
  <c r="L837" i="5" s="1"/>
  <c r="AI838" i="5"/>
  <c r="K837" i="5"/>
  <c r="AN799" i="5"/>
  <c r="AJ402" i="5"/>
  <c r="L402" i="5" s="1"/>
  <c r="K402" i="5"/>
  <c r="AI403" i="5"/>
  <c r="AN420" i="5"/>
  <c r="AO419" i="5"/>
  <c r="AQ419" i="5"/>
  <c r="AP448" i="5"/>
  <c r="AQ333" i="5"/>
  <c r="AN334" i="5"/>
  <c r="AO333" i="5"/>
  <c r="AP534" i="5"/>
  <c r="K605" i="5"/>
  <c r="AI606" i="5"/>
  <c r="AJ605" i="5"/>
  <c r="L605" i="5" s="1"/>
  <c r="AN711" i="5"/>
  <c r="AQ710" i="5"/>
  <c r="AO710" i="5"/>
  <c r="AQ622" i="5"/>
  <c r="AN623" i="5"/>
  <c r="AO622" i="5"/>
  <c r="AN450" i="5"/>
  <c r="AO449" i="5"/>
  <c r="AQ449" i="5"/>
  <c r="AI809" i="5"/>
  <c r="K808" i="5"/>
  <c r="AJ808" i="5"/>
  <c r="L808" i="5" s="1"/>
  <c r="AP332" i="5"/>
  <c r="AP507" i="5"/>
  <c r="AI490" i="5"/>
  <c r="AJ489" i="5"/>
  <c r="L489" i="5" s="1"/>
  <c r="K489" i="5"/>
  <c r="AP247" i="5"/>
  <c r="AO828" i="5"/>
  <c r="AN536" i="5"/>
  <c r="AQ535" i="5"/>
  <c r="AO535" i="5"/>
  <c r="AO278" i="5"/>
  <c r="AQ278" i="5"/>
  <c r="AN279" i="5"/>
  <c r="AP306" i="5"/>
  <c r="AP709" i="5"/>
  <c r="AP418" i="5"/>
  <c r="AI519" i="5"/>
  <c r="AJ518" i="5"/>
  <c r="L518" i="5" s="1"/>
  <c r="K518" i="5"/>
  <c r="AP277" i="5"/>
  <c r="AO307" i="5"/>
  <c r="AN308" i="5"/>
  <c r="AQ307" i="5"/>
  <c r="AI635" i="5"/>
  <c r="AJ634" i="5"/>
  <c r="L634" i="5" s="1"/>
  <c r="K634" i="5"/>
  <c r="AN131" i="5"/>
  <c r="AO130" i="5"/>
  <c r="AQ130" i="5"/>
  <c r="AP160" i="5"/>
  <c r="AP103" i="5"/>
  <c r="AO193" i="5"/>
  <c r="AQ193" i="5"/>
  <c r="AN194" i="5"/>
  <c r="AQ161" i="5"/>
  <c r="AN162" i="5"/>
  <c r="AO161" i="5"/>
  <c r="AN73" i="5"/>
  <c r="AO72" i="5"/>
  <c r="AQ72" i="5"/>
  <c r="AQ104" i="5"/>
  <c r="AO104" i="5"/>
  <c r="AP129" i="5"/>
  <c r="AP192" i="5"/>
  <c r="AP71" i="5"/>
  <c r="AP44" i="5"/>
  <c r="AN222" i="5"/>
  <c r="AQ221" i="5"/>
  <c r="AO221" i="5"/>
  <c r="AP220" i="5"/>
  <c r="O32" i="5"/>
  <c r="AJ35" i="5"/>
  <c r="L35" i="5" s="1"/>
  <c r="AK237" i="5" l="1"/>
  <c r="O236" i="5"/>
  <c r="M71" i="5"/>
  <c r="AK152" i="5"/>
  <c r="AL151" i="5"/>
  <c r="N151" i="5" s="1"/>
  <c r="AM151" i="5"/>
  <c r="O151" i="5" s="1"/>
  <c r="M151" i="5"/>
  <c r="AK124" i="5"/>
  <c r="M123" i="5"/>
  <c r="AL123" i="5"/>
  <c r="N123" i="5" s="1"/>
  <c r="AM123" i="5"/>
  <c r="O123" i="5" s="1"/>
  <c r="AK102" i="5"/>
  <c r="AL101" i="5"/>
  <c r="N101" i="5" s="1"/>
  <c r="AM101" i="5"/>
  <c r="O101" i="5" s="1"/>
  <c r="M101" i="5"/>
  <c r="AK178" i="5"/>
  <c r="AL178" i="5" s="1"/>
  <c r="AK72" i="5"/>
  <c r="M72" i="5" s="1"/>
  <c r="AL71" i="5"/>
  <c r="N71" i="5" s="1"/>
  <c r="M833" i="5"/>
  <c r="AL771" i="5"/>
  <c r="N771" i="5" s="1"/>
  <c r="M771" i="5"/>
  <c r="AM771" i="5"/>
  <c r="O771" i="5" s="1"/>
  <c r="AK834" i="5"/>
  <c r="M834" i="5" s="1"/>
  <c r="AL833" i="5"/>
  <c r="N833" i="5" s="1"/>
  <c r="AK711" i="5"/>
  <c r="AL711" i="5" s="1"/>
  <c r="N711" i="5" s="1"/>
  <c r="AK773" i="5"/>
  <c r="AL772" i="5"/>
  <c r="N772" i="5" s="1"/>
  <c r="AM772" i="5"/>
  <c r="O772" i="5" s="1"/>
  <c r="M772" i="5"/>
  <c r="AK682" i="5"/>
  <c r="AK622" i="5"/>
  <c r="M356" i="5"/>
  <c r="N651" i="5"/>
  <c r="AL563" i="5"/>
  <c r="N563" i="5" s="1"/>
  <c r="AM474" i="5"/>
  <c r="O474" i="5" s="1"/>
  <c r="M592" i="5"/>
  <c r="O533" i="5"/>
  <c r="AM296" i="5"/>
  <c r="O296" i="5" s="1"/>
  <c r="O740" i="5"/>
  <c r="M563" i="5"/>
  <c r="AL592" i="5"/>
  <c r="AM651" i="5"/>
  <c r="O651" i="5" s="1"/>
  <c r="AL267" i="5"/>
  <c r="AM267" i="5" s="1"/>
  <c r="O267" i="5" s="1"/>
  <c r="AM33" i="5"/>
  <c r="O33" i="5" s="1"/>
  <c r="AL33" i="5"/>
  <c r="N33" i="5" s="1"/>
  <c r="AM356" i="5"/>
  <c r="AK357" i="5" s="1"/>
  <c r="N356" i="5"/>
  <c r="AL859" i="5"/>
  <c r="AM858" i="5"/>
  <c r="AI859" i="5"/>
  <c r="AJ858" i="5"/>
  <c r="AN595" i="5"/>
  <c r="AQ594" i="5"/>
  <c r="AO594" i="5"/>
  <c r="AP593" i="5"/>
  <c r="M503" i="5"/>
  <c r="N503" i="5"/>
  <c r="N415" i="5"/>
  <c r="M415" i="5"/>
  <c r="O444" i="5"/>
  <c r="AL445" i="5"/>
  <c r="K372" i="5"/>
  <c r="AJ372" i="5"/>
  <c r="L372" i="5" s="1"/>
  <c r="AI373" i="5"/>
  <c r="AJ313" i="5"/>
  <c r="L313" i="5" s="1"/>
  <c r="AI314" i="5"/>
  <c r="K313" i="5"/>
  <c r="AL802" i="5"/>
  <c r="N801" i="5"/>
  <c r="AM801" i="5"/>
  <c r="O801" i="5" s="1"/>
  <c r="M801" i="5"/>
  <c r="AN567" i="5"/>
  <c r="AO566" i="5"/>
  <c r="AQ566" i="5"/>
  <c r="AP391" i="5"/>
  <c r="AP565" i="5"/>
  <c r="AP651" i="5"/>
  <c r="AQ478" i="5"/>
  <c r="AN479" i="5"/>
  <c r="AO478" i="5"/>
  <c r="AI344" i="5"/>
  <c r="K343" i="5"/>
  <c r="AJ343" i="5"/>
  <c r="L343" i="5" s="1"/>
  <c r="AO739" i="5"/>
  <c r="AN740" i="5"/>
  <c r="AQ739" i="5"/>
  <c r="AM325" i="5"/>
  <c r="AK326" i="5" s="1"/>
  <c r="AP477" i="5"/>
  <c r="AN393" i="5"/>
  <c r="AO392" i="5"/>
  <c r="AQ392" i="5"/>
  <c r="AO652" i="5"/>
  <c r="AN653" i="5"/>
  <c r="AQ652" i="5"/>
  <c r="N385" i="5"/>
  <c r="M385" i="5"/>
  <c r="AM208" i="5"/>
  <c r="N208" i="5"/>
  <c r="AN451" i="5"/>
  <c r="AO450" i="5"/>
  <c r="AQ450" i="5"/>
  <c r="AP622" i="5"/>
  <c r="AP710" i="5"/>
  <c r="AP248" i="5"/>
  <c r="AI433" i="5"/>
  <c r="AJ432" i="5"/>
  <c r="L432" i="5" s="1"/>
  <c r="K432" i="5"/>
  <c r="AN309" i="5"/>
  <c r="AO308" i="5"/>
  <c r="AQ308" i="5"/>
  <c r="AQ623" i="5"/>
  <c r="AO623" i="5"/>
  <c r="AN624" i="5"/>
  <c r="AP419" i="5"/>
  <c r="AJ403" i="5"/>
  <c r="L403" i="5" s="1"/>
  <c r="K403" i="5"/>
  <c r="AI404" i="5"/>
  <c r="K519" i="5"/>
  <c r="AJ519" i="5"/>
  <c r="L519" i="5" s="1"/>
  <c r="AI520" i="5"/>
  <c r="AN280" i="5"/>
  <c r="AO279" i="5"/>
  <c r="AQ279" i="5"/>
  <c r="AP535" i="5"/>
  <c r="AP828" i="5"/>
  <c r="AP449" i="5"/>
  <c r="K606" i="5"/>
  <c r="AJ606" i="5"/>
  <c r="L606" i="5" s="1"/>
  <c r="AI607" i="5"/>
  <c r="AO334" i="5"/>
  <c r="AQ334" i="5"/>
  <c r="AN335" i="5"/>
  <c r="AJ838" i="5"/>
  <c r="L838" i="5" s="1"/>
  <c r="K838" i="5"/>
  <c r="AI839" i="5"/>
  <c r="AJ693" i="5"/>
  <c r="L693" i="5" s="1"/>
  <c r="K693" i="5"/>
  <c r="AI694" i="5"/>
  <c r="AP681" i="5"/>
  <c r="AJ548" i="5"/>
  <c r="L548" i="5" s="1"/>
  <c r="K548" i="5"/>
  <c r="AI549" i="5"/>
  <c r="AP361" i="5"/>
  <c r="AN510" i="5"/>
  <c r="AQ509" i="5"/>
  <c r="AO509" i="5"/>
  <c r="AI810" i="5"/>
  <c r="AJ809" i="5"/>
  <c r="L809" i="5" s="1"/>
  <c r="K809" i="5"/>
  <c r="AO362" i="5"/>
  <c r="AQ362" i="5"/>
  <c r="AN363" i="5"/>
  <c r="AJ490" i="5"/>
  <c r="L490" i="5" s="1"/>
  <c r="AI491" i="5"/>
  <c r="K490" i="5"/>
  <c r="AQ799" i="5"/>
  <c r="AN800" i="5"/>
  <c r="AO799" i="5"/>
  <c r="K577" i="5"/>
  <c r="AJ577" i="5"/>
  <c r="L577" i="5" s="1"/>
  <c r="AI578" i="5"/>
  <c r="AO682" i="5"/>
  <c r="AQ682" i="5"/>
  <c r="AN683" i="5"/>
  <c r="K664" i="5"/>
  <c r="AI665" i="5"/>
  <c r="AJ664" i="5"/>
  <c r="L664" i="5" s="1"/>
  <c r="AJ461" i="5"/>
  <c r="L461" i="5" s="1"/>
  <c r="AI462" i="5"/>
  <c r="K461" i="5"/>
  <c r="AJ780" i="5"/>
  <c r="L780" i="5" s="1"/>
  <c r="AI781" i="5"/>
  <c r="K780" i="5"/>
  <c r="K635" i="5"/>
  <c r="AI636" i="5"/>
  <c r="AJ635" i="5"/>
  <c r="L635" i="5" s="1"/>
  <c r="AP307" i="5"/>
  <c r="AP278" i="5"/>
  <c r="AO536" i="5"/>
  <c r="AN537" i="5"/>
  <c r="AQ536" i="5"/>
  <c r="AQ711" i="5"/>
  <c r="AO711" i="5"/>
  <c r="AN712" i="5"/>
  <c r="AP333" i="5"/>
  <c r="AN421" i="5"/>
  <c r="AQ420" i="5"/>
  <c r="AO420" i="5"/>
  <c r="AQ249" i="5"/>
  <c r="AN250" i="5"/>
  <c r="AO249" i="5"/>
  <c r="K751" i="5"/>
  <c r="AI752" i="5"/>
  <c r="AJ751" i="5"/>
  <c r="L751" i="5" s="1"/>
  <c r="AQ769" i="5"/>
  <c r="AN770" i="5"/>
  <c r="AO769" i="5"/>
  <c r="K722" i="5"/>
  <c r="AJ722" i="5"/>
  <c r="L722" i="5" s="1"/>
  <c r="AI723" i="5"/>
  <c r="AP508" i="5"/>
  <c r="AQ194" i="5"/>
  <c r="AO194" i="5"/>
  <c r="AP104" i="5"/>
  <c r="AP72" i="5"/>
  <c r="AN163" i="5"/>
  <c r="AQ162" i="5"/>
  <c r="AO162" i="5"/>
  <c r="AP130" i="5"/>
  <c r="AP161" i="5"/>
  <c r="AO73" i="5"/>
  <c r="AQ73" i="5"/>
  <c r="AN74" i="5"/>
  <c r="AP193" i="5"/>
  <c r="AN132" i="5"/>
  <c r="AO131" i="5"/>
  <c r="AQ131" i="5"/>
  <c r="AQ222" i="5"/>
  <c r="AN223" i="5"/>
  <c r="AO222" i="5"/>
  <c r="AP221" i="5"/>
  <c r="M33" i="5"/>
  <c r="AL237" i="5" l="1"/>
  <c r="M237" i="5"/>
  <c r="AK153" i="5"/>
  <c r="AL152" i="5"/>
  <c r="N152" i="5" s="1"/>
  <c r="M152" i="5"/>
  <c r="AM152" i="5"/>
  <c r="O152" i="5" s="1"/>
  <c r="AM72" i="5"/>
  <c r="O72" i="5" s="1"/>
  <c r="AK125" i="5"/>
  <c r="AL124" i="5"/>
  <c r="N124" i="5" s="1"/>
  <c r="M124" i="5"/>
  <c r="AM124" i="5"/>
  <c r="O124" i="5" s="1"/>
  <c r="N178" i="5"/>
  <c r="M178" i="5"/>
  <c r="AK73" i="5"/>
  <c r="AM73" i="5" s="1"/>
  <c r="O73" i="5" s="1"/>
  <c r="AL72" i="5"/>
  <c r="N72" i="5" s="1"/>
  <c r="AM178" i="5"/>
  <c r="O178" i="5" s="1"/>
  <c r="AK103" i="5"/>
  <c r="AL102" i="5"/>
  <c r="N102" i="5" s="1"/>
  <c r="AM102" i="5"/>
  <c r="O102" i="5" s="1"/>
  <c r="M102" i="5"/>
  <c r="AK835" i="5"/>
  <c r="AM835" i="5" s="1"/>
  <c r="O835" i="5" s="1"/>
  <c r="AL834" i="5"/>
  <c r="N834" i="5" s="1"/>
  <c r="AM834" i="5"/>
  <c r="O834" i="5" s="1"/>
  <c r="M711" i="5"/>
  <c r="AK774" i="5"/>
  <c r="AL773" i="5"/>
  <c r="N773" i="5" s="1"/>
  <c r="M773" i="5"/>
  <c r="AM773" i="5"/>
  <c r="O773" i="5" s="1"/>
  <c r="AM711" i="5"/>
  <c r="O711" i="5" s="1"/>
  <c r="AK652" i="5"/>
  <c r="AL652" i="5" s="1"/>
  <c r="N652" i="5" s="1"/>
  <c r="O208" i="5"/>
  <c r="AK209" i="5"/>
  <c r="AM563" i="5"/>
  <c r="O563" i="5" s="1"/>
  <c r="AM592" i="5"/>
  <c r="O592" i="5" s="1"/>
  <c r="AK475" i="5"/>
  <c r="AL475" i="5" s="1"/>
  <c r="N475" i="5" s="1"/>
  <c r="AK297" i="5"/>
  <c r="AL297" i="5" s="1"/>
  <c r="AM297" i="5" s="1"/>
  <c r="O297" i="5" s="1"/>
  <c r="AK268" i="5"/>
  <c r="O325" i="5"/>
  <c r="AL741" i="5"/>
  <c r="M741" i="5"/>
  <c r="N592" i="5"/>
  <c r="N267" i="5"/>
  <c r="AL622" i="5"/>
  <c r="M622" i="5"/>
  <c r="AL682" i="5"/>
  <c r="N682" i="5" s="1"/>
  <c r="M534" i="5"/>
  <c r="AL534" i="5"/>
  <c r="M34" i="5"/>
  <c r="AL34" i="5"/>
  <c r="N34" i="5" s="1"/>
  <c r="AL357" i="5"/>
  <c r="O356" i="5"/>
  <c r="AI860" i="5"/>
  <c r="AJ859" i="5"/>
  <c r="AM859" i="5"/>
  <c r="AL860" i="5"/>
  <c r="AP594" i="5"/>
  <c r="M682" i="5"/>
  <c r="AQ595" i="5"/>
  <c r="AO595" i="5"/>
  <c r="AN596" i="5"/>
  <c r="AM503" i="5"/>
  <c r="AK504" i="5" s="1"/>
  <c r="AM415" i="5"/>
  <c r="AK416" i="5" s="1"/>
  <c r="N445" i="5"/>
  <c r="M445" i="5"/>
  <c r="AL326" i="5"/>
  <c r="AJ373" i="5"/>
  <c r="L373" i="5" s="1"/>
  <c r="K373" i="5"/>
  <c r="AI374" i="5"/>
  <c r="AM802" i="5"/>
  <c r="O802" i="5" s="1"/>
  <c r="AL803" i="5"/>
  <c r="M802" i="5"/>
  <c r="N802" i="5"/>
  <c r="AJ314" i="5"/>
  <c r="L314" i="5" s="1"/>
  <c r="K314" i="5"/>
  <c r="AP652" i="5"/>
  <c r="AQ393" i="5"/>
  <c r="AO393" i="5"/>
  <c r="AN394" i="5"/>
  <c r="AP478" i="5"/>
  <c r="AQ828" i="5"/>
  <c r="AQ740" i="5"/>
  <c r="AO740" i="5"/>
  <c r="AN741" i="5"/>
  <c r="AQ479" i="5"/>
  <c r="AN480" i="5"/>
  <c r="AO479" i="5"/>
  <c r="AP566" i="5"/>
  <c r="AQ653" i="5"/>
  <c r="AN654" i="5"/>
  <c r="AO653" i="5"/>
  <c r="AP392" i="5"/>
  <c r="AP739" i="5"/>
  <c r="AJ344" i="5"/>
  <c r="L344" i="5" s="1"/>
  <c r="K344" i="5"/>
  <c r="AO567" i="5"/>
  <c r="AQ567" i="5"/>
  <c r="AN568" i="5"/>
  <c r="AM385" i="5"/>
  <c r="AK386" i="5" s="1"/>
  <c r="AN511" i="5"/>
  <c r="AQ510" i="5"/>
  <c r="AO510" i="5"/>
  <c r="AI840" i="5"/>
  <c r="AJ839" i="5"/>
  <c r="L839" i="5" s="1"/>
  <c r="K839" i="5"/>
  <c r="AO335" i="5"/>
  <c r="AN336" i="5"/>
  <c r="AQ335" i="5"/>
  <c r="AJ520" i="5"/>
  <c r="L520" i="5" s="1"/>
  <c r="AI521" i="5"/>
  <c r="K520" i="5"/>
  <c r="AP623" i="5"/>
  <c r="AP308" i="5"/>
  <c r="AJ781" i="5"/>
  <c r="L781" i="5" s="1"/>
  <c r="AI782" i="5"/>
  <c r="K781" i="5"/>
  <c r="AO683" i="5"/>
  <c r="AN684" i="5"/>
  <c r="AQ683" i="5"/>
  <c r="AQ800" i="5"/>
  <c r="AN801" i="5"/>
  <c r="AO800" i="5"/>
  <c r="AO363" i="5"/>
  <c r="AN364" i="5"/>
  <c r="AQ363" i="5"/>
  <c r="K607" i="5"/>
  <c r="AI608" i="5"/>
  <c r="AJ607" i="5"/>
  <c r="L607" i="5" s="1"/>
  <c r="AP450" i="5"/>
  <c r="AQ770" i="5"/>
  <c r="AO770" i="5"/>
  <c r="AN771" i="5"/>
  <c r="AP420" i="5"/>
  <c r="AJ636" i="5"/>
  <c r="L636" i="5" s="1"/>
  <c r="AI637" i="5"/>
  <c r="K636" i="5"/>
  <c r="K665" i="5"/>
  <c r="AI666" i="5"/>
  <c r="AJ665" i="5"/>
  <c r="L665" i="5" s="1"/>
  <c r="AP682" i="5"/>
  <c r="AI492" i="5"/>
  <c r="K491" i="5"/>
  <c r="AJ491" i="5"/>
  <c r="L491" i="5" s="1"/>
  <c r="AP362" i="5"/>
  <c r="K549" i="5"/>
  <c r="AJ549" i="5"/>
  <c r="L549" i="5" s="1"/>
  <c r="AI550" i="5"/>
  <c r="AP279" i="5"/>
  <c r="AJ404" i="5"/>
  <c r="L404" i="5" s="1"/>
  <c r="K404" i="5"/>
  <c r="AQ624" i="5"/>
  <c r="AN625" i="5"/>
  <c r="AO624" i="5"/>
  <c r="AN251" i="5"/>
  <c r="AO250" i="5"/>
  <c r="AQ250" i="5"/>
  <c r="AO712" i="5"/>
  <c r="AQ712" i="5"/>
  <c r="AN713" i="5"/>
  <c r="AP536" i="5"/>
  <c r="AI463" i="5"/>
  <c r="AJ462" i="5"/>
  <c r="L462" i="5" s="1"/>
  <c r="K462" i="5"/>
  <c r="AP799" i="5"/>
  <c r="AJ810" i="5"/>
  <c r="L810" i="5" s="1"/>
  <c r="AI811" i="5"/>
  <c r="K810" i="5"/>
  <c r="AN422" i="5"/>
  <c r="AQ421" i="5"/>
  <c r="AO421" i="5"/>
  <c r="AP711" i="5"/>
  <c r="AI579" i="5"/>
  <c r="K578" i="5"/>
  <c r="AJ578" i="5"/>
  <c r="L578" i="5" s="1"/>
  <c r="AO280" i="5"/>
  <c r="AN281" i="5"/>
  <c r="AQ280" i="5"/>
  <c r="AN310" i="5"/>
  <c r="AO309" i="5"/>
  <c r="AQ309" i="5"/>
  <c r="AI724" i="5"/>
  <c r="AJ723" i="5"/>
  <c r="L723" i="5" s="1"/>
  <c r="K723" i="5"/>
  <c r="AP769" i="5"/>
  <c r="AJ752" i="5"/>
  <c r="L752" i="5" s="1"/>
  <c r="K752" i="5"/>
  <c r="AI753" i="5"/>
  <c r="AP249" i="5"/>
  <c r="AO537" i="5"/>
  <c r="AQ537" i="5"/>
  <c r="AN538" i="5"/>
  <c r="AP509" i="5"/>
  <c r="AJ694" i="5"/>
  <c r="L694" i="5" s="1"/>
  <c r="AI695" i="5"/>
  <c r="K694" i="5"/>
  <c r="AP334" i="5"/>
  <c r="K433" i="5"/>
  <c r="AJ433" i="5"/>
  <c r="L433" i="5" s="1"/>
  <c r="AI434" i="5"/>
  <c r="AO451" i="5"/>
  <c r="AN452" i="5"/>
  <c r="AQ451" i="5"/>
  <c r="AP162" i="5"/>
  <c r="AO132" i="5"/>
  <c r="AN133" i="5"/>
  <c r="AQ132" i="5"/>
  <c r="AP194" i="5"/>
  <c r="AP131" i="5"/>
  <c r="AQ74" i="5"/>
  <c r="AO74" i="5"/>
  <c r="AP73" i="5"/>
  <c r="AO163" i="5"/>
  <c r="AN164" i="5"/>
  <c r="AQ163" i="5"/>
  <c r="AP222" i="5"/>
  <c r="AO223" i="5"/>
  <c r="AN224" i="5"/>
  <c r="AQ223" i="5"/>
  <c r="AJ36" i="5"/>
  <c r="L36" i="5" s="1"/>
  <c r="AM34" i="5"/>
  <c r="O34" i="5" s="1"/>
  <c r="N237" i="5" l="1"/>
  <c r="AM237" i="5"/>
  <c r="AK154" i="5"/>
  <c r="AL153" i="5"/>
  <c r="N153" i="5" s="1"/>
  <c r="M153" i="5"/>
  <c r="AM153" i="5"/>
  <c r="O153" i="5" s="1"/>
  <c r="M125" i="5"/>
  <c r="AM125" i="5"/>
  <c r="O125" i="5" s="1"/>
  <c r="AK126" i="5"/>
  <c r="AL125" i="5"/>
  <c r="N125" i="5" s="1"/>
  <c r="M835" i="5"/>
  <c r="AK104" i="5"/>
  <c r="AL103" i="5"/>
  <c r="N103" i="5" s="1"/>
  <c r="AM103" i="5"/>
  <c r="O103" i="5" s="1"/>
  <c r="M103" i="5"/>
  <c r="AK179" i="5"/>
  <c r="AK74" i="5"/>
  <c r="AL74" i="5" s="1"/>
  <c r="N74" i="5" s="1"/>
  <c r="AL73" i="5"/>
  <c r="N73" i="5" s="1"/>
  <c r="M73" i="5"/>
  <c r="AL209" i="5"/>
  <c r="AK712" i="5"/>
  <c r="AL712" i="5" s="1"/>
  <c r="N712" i="5" s="1"/>
  <c r="N741" i="5"/>
  <c r="AM741" i="5"/>
  <c r="O741" i="5" s="1"/>
  <c r="AK836" i="5"/>
  <c r="M836" i="5" s="1"/>
  <c r="AL835" i="5"/>
  <c r="N835" i="5" s="1"/>
  <c r="AK775" i="5"/>
  <c r="AL774" i="5"/>
  <c r="N774" i="5" s="1"/>
  <c r="AM774" i="5"/>
  <c r="O774" i="5" s="1"/>
  <c r="M774" i="5"/>
  <c r="AK564" i="5"/>
  <c r="AL564" i="5" s="1"/>
  <c r="N564" i="5" s="1"/>
  <c r="AK593" i="5"/>
  <c r="AL593" i="5" s="1"/>
  <c r="N593" i="5" s="1"/>
  <c r="AM475" i="5"/>
  <c r="AK476" i="5" s="1"/>
  <c r="AL476" i="5" s="1"/>
  <c r="M475" i="5"/>
  <c r="N622" i="5"/>
  <c r="M297" i="5"/>
  <c r="N534" i="5"/>
  <c r="AK298" i="5"/>
  <c r="M268" i="5"/>
  <c r="O503" i="5"/>
  <c r="AL504" i="5"/>
  <c r="O415" i="5"/>
  <c r="O385" i="5"/>
  <c r="AL268" i="5"/>
  <c r="AM268" i="5" s="1"/>
  <c r="AM652" i="5"/>
  <c r="AK653" i="5" s="1"/>
  <c r="M652" i="5"/>
  <c r="AM682" i="5"/>
  <c r="AM622" i="5"/>
  <c r="O622" i="5" s="1"/>
  <c r="N297" i="5"/>
  <c r="M35" i="5"/>
  <c r="AL35" i="5"/>
  <c r="N35" i="5" s="1"/>
  <c r="M357" i="5"/>
  <c r="AM534" i="5"/>
  <c r="O534" i="5" s="1"/>
  <c r="AL861" i="5"/>
  <c r="AM860" i="5"/>
  <c r="AJ860" i="5"/>
  <c r="AI861" i="5"/>
  <c r="AN597" i="5"/>
  <c r="AO596" i="5"/>
  <c r="AQ596" i="5"/>
  <c r="AP595" i="5"/>
  <c r="AM445" i="5"/>
  <c r="AK446" i="5" s="1"/>
  <c r="K374" i="5"/>
  <c r="AJ374" i="5"/>
  <c r="L374" i="5" s="1"/>
  <c r="M326" i="5"/>
  <c r="M803" i="5"/>
  <c r="AM803" i="5"/>
  <c r="O803" i="5" s="1"/>
  <c r="N803" i="5"/>
  <c r="AL804" i="5"/>
  <c r="AP479" i="5"/>
  <c r="AN481" i="5"/>
  <c r="AQ480" i="5"/>
  <c r="AO480" i="5"/>
  <c r="AN829" i="5"/>
  <c r="AO568" i="5"/>
  <c r="AQ568" i="5"/>
  <c r="AN569" i="5"/>
  <c r="AP393" i="5"/>
  <c r="AP653" i="5"/>
  <c r="AO741" i="5"/>
  <c r="AQ741" i="5"/>
  <c r="AN742" i="5"/>
  <c r="AO394" i="5"/>
  <c r="AN395" i="5"/>
  <c r="AQ394" i="5"/>
  <c r="AP567" i="5"/>
  <c r="AO654" i="5"/>
  <c r="AQ654" i="5"/>
  <c r="AN655" i="5"/>
  <c r="AP740" i="5"/>
  <c r="M209" i="5"/>
  <c r="AO452" i="5"/>
  <c r="AN453" i="5"/>
  <c r="AQ452" i="5"/>
  <c r="K434" i="5"/>
  <c r="AJ434" i="5"/>
  <c r="L434" i="5" s="1"/>
  <c r="AJ724" i="5"/>
  <c r="L724" i="5" s="1"/>
  <c r="AI725" i="5"/>
  <c r="K724" i="5"/>
  <c r="AP309" i="5"/>
  <c r="AN282" i="5"/>
  <c r="AO281" i="5"/>
  <c r="AQ281" i="5"/>
  <c r="AP712" i="5"/>
  <c r="AN252" i="5"/>
  <c r="AQ251" i="5"/>
  <c r="AO251" i="5"/>
  <c r="AJ637" i="5"/>
  <c r="L637" i="5" s="1"/>
  <c r="AI638" i="5"/>
  <c r="K637" i="5"/>
  <c r="AP363" i="5"/>
  <c r="AP683" i="5"/>
  <c r="AN337" i="5"/>
  <c r="AQ336" i="5"/>
  <c r="AO336" i="5"/>
  <c r="AP451" i="5"/>
  <c r="AJ753" i="5"/>
  <c r="L753" i="5" s="1"/>
  <c r="AI754" i="5"/>
  <c r="K753" i="5"/>
  <c r="AQ310" i="5"/>
  <c r="AO310" i="5"/>
  <c r="AN311" i="5"/>
  <c r="AP280" i="5"/>
  <c r="AJ579" i="5"/>
  <c r="L579" i="5" s="1"/>
  <c r="K579" i="5"/>
  <c r="AI580" i="5"/>
  <c r="AQ422" i="5"/>
  <c r="AO422" i="5"/>
  <c r="AN423" i="5"/>
  <c r="AQ713" i="5"/>
  <c r="AO713" i="5"/>
  <c r="AN714" i="5"/>
  <c r="AP624" i="5"/>
  <c r="AI667" i="5"/>
  <c r="AJ666" i="5"/>
  <c r="L666" i="5" s="1"/>
  <c r="K666" i="5"/>
  <c r="AQ771" i="5"/>
  <c r="AN772" i="5"/>
  <c r="AO771" i="5"/>
  <c r="AP800" i="5"/>
  <c r="AI522" i="5"/>
  <c r="AJ521" i="5"/>
  <c r="L521" i="5" s="1"/>
  <c r="K521" i="5"/>
  <c r="AP335" i="5"/>
  <c r="K840" i="5"/>
  <c r="AI841" i="5"/>
  <c r="AJ840" i="5"/>
  <c r="L840" i="5" s="1"/>
  <c r="AN512" i="5"/>
  <c r="AQ511" i="5"/>
  <c r="AO511" i="5"/>
  <c r="AP537" i="5"/>
  <c r="AP421" i="5"/>
  <c r="AI812" i="5"/>
  <c r="K811" i="5"/>
  <c r="AJ811" i="5"/>
  <c r="L811" i="5" s="1"/>
  <c r="AJ463" i="5"/>
  <c r="L463" i="5" s="1"/>
  <c r="K463" i="5"/>
  <c r="AI464" i="5"/>
  <c r="AN626" i="5"/>
  <c r="AO625" i="5"/>
  <c r="AQ625" i="5"/>
  <c r="K550" i="5"/>
  <c r="AJ550" i="5"/>
  <c r="L550" i="5" s="1"/>
  <c r="AI551" i="5"/>
  <c r="AP770" i="5"/>
  <c r="AQ801" i="5"/>
  <c r="AO801" i="5"/>
  <c r="AN802" i="5"/>
  <c r="K782" i="5"/>
  <c r="AJ782" i="5"/>
  <c r="L782" i="5" s="1"/>
  <c r="AI783" i="5"/>
  <c r="AI696" i="5"/>
  <c r="AJ695" i="5"/>
  <c r="L695" i="5" s="1"/>
  <c r="K695" i="5"/>
  <c r="AQ538" i="5"/>
  <c r="AO538" i="5"/>
  <c r="AN539" i="5"/>
  <c r="AP250" i="5"/>
  <c r="K492" i="5"/>
  <c r="AJ492" i="5"/>
  <c r="L492" i="5" s="1"/>
  <c r="AI493" i="5"/>
  <c r="AI609" i="5"/>
  <c r="AJ608" i="5"/>
  <c r="L608" i="5" s="1"/>
  <c r="K608" i="5"/>
  <c r="AN365" i="5"/>
  <c r="AQ364" i="5"/>
  <c r="AO364" i="5"/>
  <c r="AN685" i="5"/>
  <c r="AO684" i="5"/>
  <c r="AQ684" i="5"/>
  <c r="AP510" i="5"/>
  <c r="AP74" i="5"/>
  <c r="AP163" i="5"/>
  <c r="AP132" i="5"/>
  <c r="AO164" i="5"/>
  <c r="AQ164" i="5"/>
  <c r="AQ133" i="5"/>
  <c r="AN134" i="5"/>
  <c r="AO133" i="5"/>
  <c r="AP223" i="5"/>
  <c r="AO224" i="5"/>
  <c r="AQ224" i="5"/>
  <c r="AK238" i="5" l="1"/>
  <c r="O237" i="5"/>
  <c r="AK155" i="5"/>
  <c r="AL154" i="5"/>
  <c r="N154" i="5" s="1"/>
  <c r="AM154" i="5"/>
  <c r="O154" i="5" s="1"/>
  <c r="M154" i="5"/>
  <c r="M126" i="5"/>
  <c r="AM126" i="5"/>
  <c r="O126" i="5" s="1"/>
  <c r="AK127" i="5"/>
  <c r="AL126" i="5"/>
  <c r="N126" i="5" s="1"/>
  <c r="M564" i="5"/>
  <c r="AM74" i="5"/>
  <c r="O74" i="5" s="1"/>
  <c r="M74" i="5"/>
  <c r="AM179" i="5"/>
  <c r="O179" i="5" s="1"/>
  <c r="AL179" i="5"/>
  <c r="N179" i="5" s="1"/>
  <c r="AK180" i="5"/>
  <c r="M179" i="5"/>
  <c r="AL104" i="5"/>
  <c r="N104" i="5" s="1"/>
  <c r="AM104" i="5"/>
  <c r="O104" i="5" s="1"/>
  <c r="M104" i="5"/>
  <c r="M712" i="5"/>
  <c r="AM836" i="5"/>
  <c r="O836" i="5" s="1"/>
  <c r="AK742" i="5"/>
  <c r="AK837" i="5"/>
  <c r="M837" i="5" s="1"/>
  <c r="AL836" i="5"/>
  <c r="N836" i="5" s="1"/>
  <c r="AK776" i="5"/>
  <c r="AL775" i="5"/>
  <c r="N775" i="5" s="1"/>
  <c r="M775" i="5"/>
  <c r="AM775" i="5"/>
  <c r="O775" i="5" s="1"/>
  <c r="AK683" i="5"/>
  <c r="AM564" i="5"/>
  <c r="O564" i="5" s="1"/>
  <c r="AM593" i="5"/>
  <c r="O593" i="5" s="1"/>
  <c r="M476" i="5"/>
  <c r="O475" i="5"/>
  <c r="M593" i="5"/>
  <c r="AK623" i="5"/>
  <c r="AK269" i="5"/>
  <c r="AK535" i="5"/>
  <c r="AL535" i="5" s="1"/>
  <c r="O445" i="5"/>
  <c r="AL386" i="5"/>
  <c r="N268" i="5"/>
  <c r="O652" i="5"/>
  <c r="O682" i="5"/>
  <c r="AM712" i="5"/>
  <c r="O712" i="5" s="1"/>
  <c r="AL653" i="5"/>
  <c r="N653" i="5" s="1"/>
  <c r="M653" i="5"/>
  <c r="O268" i="5"/>
  <c r="M416" i="5"/>
  <c r="AL416" i="5"/>
  <c r="AL298" i="5"/>
  <c r="M36" i="5"/>
  <c r="AL36" i="5"/>
  <c r="N36" i="5" s="1"/>
  <c r="AM357" i="5"/>
  <c r="AK358" i="5" s="1"/>
  <c r="N357" i="5"/>
  <c r="M504" i="5"/>
  <c r="AI862" i="5"/>
  <c r="AJ861" i="5"/>
  <c r="AL862" i="5"/>
  <c r="AM861" i="5"/>
  <c r="AP596" i="5"/>
  <c r="M298" i="5"/>
  <c r="AO597" i="5"/>
  <c r="AQ597" i="5"/>
  <c r="AN598" i="5"/>
  <c r="N504" i="5"/>
  <c r="AM504" i="5"/>
  <c r="AK505" i="5" s="1"/>
  <c r="N326" i="5"/>
  <c r="AM326" i="5"/>
  <c r="AK327" i="5" s="1"/>
  <c r="N804" i="5"/>
  <c r="AM804" i="5"/>
  <c r="O804" i="5" s="1"/>
  <c r="M804" i="5"/>
  <c r="AL805" i="5"/>
  <c r="AO655" i="5"/>
  <c r="AN656" i="5"/>
  <c r="AQ655" i="5"/>
  <c r="AN830" i="5"/>
  <c r="AO829" i="5"/>
  <c r="AQ829" i="5"/>
  <c r="AP394" i="5"/>
  <c r="AQ481" i="5"/>
  <c r="AN482" i="5"/>
  <c r="AO481" i="5"/>
  <c r="AP654" i="5"/>
  <c r="AP741" i="5"/>
  <c r="AP568" i="5"/>
  <c r="AP480" i="5"/>
  <c r="AN396" i="5"/>
  <c r="AQ395" i="5"/>
  <c r="AO395" i="5"/>
  <c r="AN743" i="5"/>
  <c r="AO742" i="5"/>
  <c r="AQ742" i="5"/>
  <c r="AQ569" i="5"/>
  <c r="AO569" i="5"/>
  <c r="AN570" i="5"/>
  <c r="N476" i="5"/>
  <c r="AM476" i="5"/>
  <c r="AK477" i="5" s="1"/>
  <c r="AM209" i="5"/>
  <c r="AK210" i="5" s="1"/>
  <c r="AK211" i="5" s="1"/>
  <c r="AK212" i="5" s="1"/>
  <c r="AK213" i="5" s="1"/>
  <c r="AK214" i="5" s="1"/>
  <c r="AK215" i="5" s="1"/>
  <c r="AK216" i="5" s="1"/>
  <c r="AK217" i="5" s="1"/>
  <c r="AK218" i="5" s="1"/>
  <c r="AK219" i="5" s="1"/>
  <c r="AK220" i="5" s="1"/>
  <c r="AK221" i="5" s="1"/>
  <c r="AK222" i="5" s="1"/>
  <c r="AK223" i="5" s="1"/>
  <c r="AK224" i="5" s="1"/>
  <c r="N209" i="5"/>
  <c r="M386" i="5"/>
  <c r="K551" i="5"/>
  <c r="AI552" i="5"/>
  <c r="AJ551" i="5"/>
  <c r="L551" i="5" s="1"/>
  <c r="AP771" i="5"/>
  <c r="AQ423" i="5"/>
  <c r="AO423" i="5"/>
  <c r="AN424" i="5"/>
  <c r="AP452" i="5"/>
  <c r="AP684" i="5"/>
  <c r="AP625" i="5"/>
  <c r="AN773" i="5"/>
  <c r="AQ772" i="5"/>
  <c r="AO772" i="5"/>
  <c r="AI639" i="5"/>
  <c r="AJ638" i="5"/>
  <c r="L638" i="5" s="1"/>
  <c r="K638" i="5"/>
  <c r="AO365" i="5"/>
  <c r="AQ365" i="5"/>
  <c r="AN366" i="5"/>
  <c r="AI610" i="5"/>
  <c r="AJ609" i="5"/>
  <c r="L609" i="5" s="1"/>
  <c r="K609" i="5"/>
  <c r="AJ696" i="5"/>
  <c r="L696" i="5" s="1"/>
  <c r="AI697" i="5"/>
  <c r="K696" i="5"/>
  <c r="AO802" i="5"/>
  <c r="AQ802" i="5"/>
  <c r="AN803" i="5"/>
  <c r="AN627" i="5"/>
  <c r="AQ626" i="5"/>
  <c r="AO626" i="5"/>
  <c r="AN513" i="5"/>
  <c r="AQ512" i="5"/>
  <c r="AO512" i="5"/>
  <c r="K522" i="5"/>
  <c r="AJ522" i="5"/>
  <c r="L522" i="5" s="1"/>
  <c r="AI523" i="5"/>
  <c r="AJ667" i="5"/>
  <c r="L667" i="5" s="1"/>
  <c r="K667" i="5"/>
  <c r="AI668" i="5"/>
  <c r="AQ714" i="5"/>
  <c r="AN715" i="5"/>
  <c r="AO714" i="5"/>
  <c r="AP310" i="5"/>
  <c r="K754" i="5"/>
  <c r="AI755" i="5"/>
  <c r="AJ754" i="5"/>
  <c r="L754" i="5" s="1"/>
  <c r="AO337" i="5"/>
  <c r="AQ337" i="5"/>
  <c r="AN338" i="5"/>
  <c r="AN253" i="5"/>
  <c r="AQ252" i="5"/>
  <c r="AO252" i="5"/>
  <c r="AP281" i="5"/>
  <c r="AP364" i="5"/>
  <c r="AQ539" i="5"/>
  <c r="AN540" i="5"/>
  <c r="AO539" i="5"/>
  <c r="AJ812" i="5"/>
  <c r="L812" i="5" s="1"/>
  <c r="K812" i="5"/>
  <c r="AI813" i="5"/>
  <c r="K841" i="5"/>
  <c r="AI842" i="5"/>
  <c r="AJ841" i="5"/>
  <c r="L841" i="5" s="1"/>
  <c r="AP713" i="5"/>
  <c r="K580" i="5"/>
  <c r="AI581" i="5"/>
  <c r="AJ580" i="5"/>
  <c r="L580" i="5" s="1"/>
  <c r="AP336" i="5"/>
  <c r="AP538" i="5"/>
  <c r="AP422" i="5"/>
  <c r="AN312" i="5"/>
  <c r="AQ311" i="5"/>
  <c r="AO311" i="5"/>
  <c r="AN686" i="5"/>
  <c r="AQ685" i="5"/>
  <c r="AO685" i="5"/>
  <c r="AJ493" i="5"/>
  <c r="L493" i="5" s="1"/>
  <c r="K493" i="5"/>
  <c r="AI494" i="5"/>
  <c r="K783" i="5"/>
  <c r="AI784" i="5"/>
  <c r="AJ783" i="5"/>
  <c r="L783" i="5" s="1"/>
  <c r="AP801" i="5"/>
  <c r="AJ464" i="5"/>
  <c r="L464" i="5" s="1"/>
  <c r="K464" i="5"/>
  <c r="AP511" i="5"/>
  <c r="AP251" i="5"/>
  <c r="AQ282" i="5"/>
  <c r="AO282" i="5"/>
  <c r="AN283" i="5"/>
  <c r="AI726" i="5"/>
  <c r="K725" i="5"/>
  <c r="AJ725" i="5"/>
  <c r="L725" i="5" s="1"/>
  <c r="AO453" i="5"/>
  <c r="AQ453" i="5"/>
  <c r="AN454" i="5"/>
  <c r="AQ134" i="5"/>
  <c r="AO134" i="5"/>
  <c r="AP133" i="5"/>
  <c r="AP164" i="5"/>
  <c r="AP224" i="5"/>
  <c r="AJ37" i="5"/>
  <c r="L37" i="5" s="1"/>
  <c r="AM35" i="5"/>
  <c r="O35" i="5" s="1"/>
  <c r="AL238" i="5" l="1"/>
  <c r="M238" i="5"/>
  <c r="AK156" i="5"/>
  <c r="AL155" i="5"/>
  <c r="N155" i="5" s="1"/>
  <c r="AM155" i="5"/>
  <c r="O155" i="5" s="1"/>
  <c r="M155" i="5"/>
  <c r="AK128" i="5"/>
  <c r="AL127" i="5"/>
  <c r="N127" i="5" s="1"/>
  <c r="M127" i="5"/>
  <c r="AM127" i="5"/>
  <c r="O127" i="5" s="1"/>
  <c r="AM180" i="5"/>
  <c r="O180" i="5" s="1"/>
  <c r="AL180" i="5"/>
  <c r="N180" i="5" s="1"/>
  <c r="AK181" i="5"/>
  <c r="M180" i="5"/>
  <c r="AM837" i="5"/>
  <c r="O837" i="5" s="1"/>
  <c r="AK713" i="5"/>
  <c r="AK714" i="5" s="1"/>
  <c r="AK715" i="5" s="1"/>
  <c r="AK716" i="5" s="1"/>
  <c r="AK717" i="5" s="1"/>
  <c r="AK718" i="5" s="1"/>
  <c r="AK719" i="5" s="1"/>
  <c r="AK720" i="5" s="1"/>
  <c r="AK721" i="5" s="1"/>
  <c r="AK722" i="5" s="1"/>
  <c r="AK723" i="5" s="1"/>
  <c r="AK724" i="5" s="1"/>
  <c r="AK725" i="5" s="1"/>
  <c r="AK726" i="5" s="1"/>
  <c r="AK727" i="5" s="1"/>
  <c r="AK728" i="5" s="1"/>
  <c r="AK729" i="5" s="1"/>
  <c r="AK730" i="5" s="1"/>
  <c r="AK731" i="5" s="1"/>
  <c r="AK732" i="5" s="1"/>
  <c r="AK733" i="5" s="1"/>
  <c r="AK734" i="5" s="1"/>
  <c r="AK838" i="5"/>
  <c r="M838" i="5" s="1"/>
  <c r="AL837" i="5"/>
  <c r="N837" i="5" s="1"/>
  <c r="AK743" i="5"/>
  <c r="AL742" i="5"/>
  <c r="N742" i="5" s="1"/>
  <c r="M742" i="5"/>
  <c r="AM742" i="5"/>
  <c r="O742" i="5" s="1"/>
  <c r="AK594" i="5"/>
  <c r="M594" i="5" s="1"/>
  <c r="AK777" i="5"/>
  <c r="AL776" i="5"/>
  <c r="N776" i="5" s="1"/>
  <c r="AM776" i="5"/>
  <c r="O776" i="5" s="1"/>
  <c r="M776" i="5"/>
  <c r="AK565" i="5"/>
  <c r="M565" i="5" s="1"/>
  <c r="AL683" i="5"/>
  <c r="N683" i="5" s="1"/>
  <c r="M683" i="5"/>
  <c r="N416" i="5"/>
  <c r="N386" i="5"/>
  <c r="AM298" i="5"/>
  <c r="O298" i="5" s="1"/>
  <c r="AM653" i="5"/>
  <c r="AK654" i="5" s="1"/>
  <c r="AL623" i="5"/>
  <c r="N623" i="5" s="1"/>
  <c r="M623" i="5"/>
  <c r="N298" i="5"/>
  <c r="AL269" i="5"/>
  <c r="N269" i="5" s="1"/>
  <c r="M269" i="5"/>
  <c r="M446" i="5"/>
  <c r="AL446" i="5"/>
  <c r="M37" i="5"/>
  <c r="AL37" i="5"/>
  <c r="N37" i="5" s="1"/>
  <c r="O357" i="5"/>
  <c r="AL358" i="5"/>
  <c r="M535" i="5"/>
  <c r="AJ862" i="5"/>
  <c r="AI863" i="5"/>
  <c r="AL863" i="5"/>
  <c r="AM862" i="5"/>
  <c r="AP597" i="5"/>
  <c r="AO598" i="5"/>
  <c r="AQ598" i="5"/>
  <c r="AN599" i="5"/>
  <c r="AM416" i="5"/>
  <c r="O416" i="5" s="1"/>
  <c r="O504" i="5"/>
  <c r="AL505" i="5"/>
  <c r="O326" i="5"/>
  <c r="AL327" i="5"/>
  <c r="AM805" i="5"/>
  <c r="O805" i="5" s="1"/>
  <c r="M805" i="5"/>
  <c r="N805" i="5"/>
  <c r="AL806" i="5"/>
  <c r="AP569" i="5"/>
  <c r="AP742" i="5"/>
  <c r="AO396" i="5"/>
  <c r="AN397" i="5"/>
  <c r="AQ396" i="5"/>
  <c r="AN483" i="5"/>
  <c r="AO482" i="5"/>
  <c r="AQ482" i="5"/>
  <c r="AN744" i="5"/>
  <c r="AO743" i="5"/>
  <c r="AQ743" i="5"/>
  <c r="AP395" i="5"/>
  <c r="AQ656" i="5"/>
  <c r="AN657" i="5"/>
  <c r="AO656" i="5"/>
  <c r="AP829" i="5"/>
  <c r="AO570" i="5"/>
  <c r="AQ570" i="5"/>
  <c r="AN571" i="5"/>
  <c r="AP481" i="5"/>
  <c r="AO830" i="5"/>
  <c r="AN831" i="5"/>
  <c r="AQ830" i="5"/>
  <c r="AP655" i="5"/>
  <c r="O476" i="5"/>
  <c r="AL477" i="5"/>
  <c r="AM386" i="5"/>
  <c r="O386" i="5" s="1"/>
  <c r="O209" i="5"/>
  <c r="AL210" i="5"/>
  <c r="AJ726" i="5"/>
  <c r="L726" i="5" s="1"/>
  <c r="K726" i="5"/>
  <c r="AI727" i="5"/>
  <c r="AJ494" i="5"/>
  <c r="L494" i="5" s="1"/>
  <c r="K494" i="5"/>
  <c r="K813" i="5"/>
  <c r="AI814" i="5"/>
  <c r="AJ813" i="5"/>
  <c r="L813" i="5" s="1"/>
  <c r="AO627" i="5"/>
  <c r="AN628" i="5"/>
  <c r="AQ627" i="5"/>
  <c r="AN774" i="5"/>
  <c r="AO773" i="5"/>
  <c r="AQ773" i="5"/>
  <c r="AQ283" i="5"/>
  <c r="AO283" i="5"/>
  <c r="AN284" i="5"/>
  <c r="AN687" i="5"/>
  <c r="AQ686" i="5"/>
  <c r="AO686" i="5"/>
  <c r="AJ581" i="5"/>
  <c r="L581" i="5" s="1"/>
  <c r="AI582" i="5"/>
  <c r="K581" i="5"/>
  <c r="AP714" i="5"/>
  <c r="AP802" i="5"/>
  <c r="AN425" i="5"/>
  <c r="AQ424" i="5"/>
  <c r="AO424" i="5"/>
  <c r="K784" i="5"/>
  <c r="AI785" i="5"/>
  <c r="AJ784" i="5"/>
  <c r="L784" i="5" s="1"/>
  <c r="AP311" i="5"/>
  <c r="AI843" i="5"/>
  <c r="K842" i="5"/>
  <c r="AJ842" i="5"/>
  <c r="L842" i="5" s="1"/>
  <c r="AO715" i="5"/>
  <c r="AN716" i="5"/>
  <c r="AQ715" i="5"/>
  <c r="AJ523" i="5"/>
  <c r="L523" i="5" s="1"/>
  <c r="AI524" i="5"/>
  <c r="K523" i="5"/>
  <c r="AP512" i="5"/>
  <c r="AI640" i="5"/>
  <c r="AJ639" i="5"/>
  <c r="L639" i="5" s="1"/>
  <c r="K639" i="5"/>
  <c r="AP423" i="5"/>
  <c r="AI553" i="5"/>
  <c r="K552" i="5"/>
  <c r="AJ552" i="5"/>
  <c r="L552" i="5" s="1"/>
  <c r="AO338" i="5"/>
  <c r="AN339" i="5"/>
  <c r="AQ338" i="5"/>
  <c r="AN514" i="5"/>
  <c r="AQ513" i="5"/>
  <c r="AO513" i="5"/>
  <c r="AQ366" i="5"/>
  <c r="AO366" i="5"/>
  <c r="AN367" i="5"/>
  <c r="AP453" i="5"/>
  <c r="AN313" i="5"/>
  <c r="AQ312" i="5"/>
  <c r="AO312" i="5"/>
  <c r="AO540" i="5"/>
  <c r="AQ540" i="5"/>
  <c r="AN541" i="5"/>
  <c r="AP252" i="5"/>
  <c r="AI756" i="5"/>
  <c r="AJ755" i="5"/>
  <c r="L755" i="5" s="1"/>
  <c r="K755" i="5"/>
  <c r="AP626" i="5"/>
  <c r="AP772" i="5"/>
  <c r="AN455" i="5"/>
  <c r="AQ454" i="5"/>
  <c r="AO454" i="5"/>
  <c r="AP282" i="5"/>
  <c r="AP685" i="5"/>
  <c r="AP539" i="5"/>
  <c r="AN254" i="5"/>
  <c r="AO253" i="5"/>
  <c r="AQ253" i="5"/>
  <c r="AP337" i="5"/>
  <c r="AJ668" i="5"/>
  <c r="L668" i="5" s="1"/>
  <c r="K668" i="5"/>
  <c r="AI669" i="5"/>
  <c r="AQ803" i="5"/>
  <c r="AN804" i="5"/>
  <c r="AO803" i="5"/>
  <c r="AJ697" i="5"/>
  <c r="L697" i="5" s="1"/>
  <c r="AI698" i="5"/>
  <c r="K697" i="5"/>
  <c r="AI611" i="5"/>
  <c r="AJ610" i="5"/>
  <c r="L610" i="5" s="1"/>
  <c r="K610" i="5"/>
  <c r="AP365" i="5"/>
  <c r="AP134" i="5"/>
  <c r="N238" i="5" l="1"/>
  <c r="AM238" i="5"/>
  <c r="AK157" i="5"/>
  <c r="AL156" i="5"/>
  <c r="N156" i="5" s="1"/>
  <c r="AM156" i="5"/>
  <c r="O156" i="5" s="1"/>
  <c r="M156" i="5"/>
  <c r="AK129" i="5"/>
  <c r="AL128" i="5"/>
  <c r="N128" i="5" s="1"/>
  <c r="AM128" i="5"/>
  <c r="O128" i="5" s="1"/>
  <c r="M128" i="5"/>
  <c r="AL181" i="5"/>
  <c r="N181" i="5" s="1"/>
  <c r="AM181" i="5"/>
  <c r="O181" i="5" s="1"/>
  <c r="AK182" i="5"/>
  <c r="M181" i="5"/>
  <c r="M713" i="5"/>
  <c r="AM838" i="5"/>
  <c r="O838" i="5" s="1"/>
  <c r="AL594" i="5"/>
  <c r="N594" i="5" s="1"/>
  <c r="AK839" i="5"/>
  <c r="M839" i="5" s="1"/>
  <c r="AL838" i="5"/>
  <c r="N838" i="5" s="1"/>
  <c r="AM683" i="5"/>
  <c r="AK744" i="5"/>
  <c r="AL743" i="5"/>
  <c r="N743" i="5" s="1"/>
  <c r="AM743" i="5"/>
  <c r="O743" i="5" s="1"/>
  <c r="M743" i="5"/>
  <c r="AK778" i="5"/>
  <c r="AL777" i="5"/>
  <c r="N777" i="5" s="1"/>
  <c r="AM777" i="5"/>
  <c r="O777" i="5" s="1"/>
  <c r="M777" i="5"/>
  <c r="AL565" i="5"/>
  <c r="AM565" i="5" s="1"/>
  <c r="O565" i="5" s="1"/>
  <c r="AM446" i="5"/>
  <c r="AK447" i="5" s="1"/>
  <c r="AK417" i="5"/>
  <c r="AK387" i="5"/>
  <c r="AK299" i="5"/>
  <c r="AM269" i="5"/>
  <c r="O269" i="5" s="1"/>
  <c r="AL714" i="5"/>
  <c r="N714" i="5" s="1"/>
  <c r="O653" i="5"/>
  <c r="AM713" i="5"/>
  <c r="O713" i="5" s="1"/>
  <c r="AL713" i="5"/>
  <c r="N713" i="5" s="1"/>
  <c r="AM623" i="5"/>
  <c r="O623" i="5" s="1"/>
  <c r="M38" i="5"/>
  <c r="AL38" i="5"/>
  <c r="N38" i="5" s="1"/>
  <c r="M358" i="5"/>
  <c r="N535" i="5"/>
  <c r="AM535" i="5"/>
  <c r="N446" i="5"/>
  <c r="AI864" i="5"/>
  <c r="AJ863" i="5"/>
  <c r="AL864" i="5"/>
  <c r="AM863" i="5"/>
  <c r="AP598" i="5"/>
  <c r="AO599" i="5"/>
  <c r="AN600" i="5"/>
  <c r="AQ599" i="5"/>
  <c r="M505" i="5"/>
  <c r="M327" i="5"/>
  <c r="AL807" i="5"/>
  <c r="M806" i="5"/>
  <c r="AM806" i="5"/>
  <c r="O806" i="5" s="1"/>
  <c r="N806" i="5"/>
  <c r="AP482" i="5"/>
  <c r="AP830" i="5"/>
  <c r="AO571" i="5"/>
  <c r="AQ571" i="5"/>
  <c r="AN572" i="5"/>
  <c r="AP656" i="5"/>
  <c r="AP743" i="5"/>
  <c r="AO397" i="5"/>
  <c r="AQ397" i="5"/>
  <c r="AN398" i="5"/>
  <c r="AO831" i="5"/>
  <c r="AN832" i="5"/>
  <c r="AQ831" i="5"/>
  <c r="AP570" i="5"/>
  <c r="AO657" i="5"/>
  <c r="AN658" i="5"/>
  <c r="AQ657" i="5"/>
  <c r="AO744" i="5"/>
  <c r="AN745" i="5"/>
  <c r="AQ744" i="5"/>
  <c r="AO483" i="5"/>
  <c r="AN484" i="5"/>
  <c r="AQ483" i="5"/>
  <c r="AP396" i="5"/>
  <c r="AM477" i="5"/>
  <c r="M477" i="5"/>
  <c r="N210" i="5"/>
  <c r="M210" i="5"/>
  <c r="AN805" i="5"/>
  <c r="AQ804" i="5"/>
  <c r="AO804" i="5"/>
  <c r="AP513" i="5"/>
  <c r="AJ524" i="5"/>
  <c r="L524" i="5" s="1"/>
  <c r="K524" i="5"/>
  <c r="AI844" i="5"/>
  <c r="K843" i="5"/>
  <c r="AJ843" i="5"/>
  <c r="L843" i="5" s="1"/>
  <c r="K582" i="5"/>
  <c r="AJ582" i="5"/>
  <c r="L582" i="5" s="1"/>
  <c r="AI583" i="5"/>
  <c r="AP283" i="5"/>
  <c r="AN629" i="5"/>
  <c r="AO628" i="5"/>
  <c r="AQ628" i="5"/>
  <c r="AO313" i="5"/>
  <c r="AQ313" i="5"/>
  <c r="AN314" i="5"/>
  <c r="AP715" i="5"/>
  <c r="AP424" i="5"/>
  <c r="AQ687" i="5"/>
  <c r="AO687" i="5"/>
  <c r="AN688" i="5"/>
  <c r="AQ774" i="5"/>
  <c r="AN775" i="5"/>
  <c r="AO774" i="5"/>
  <c r="AP627" i="5"/>
  <c r="AI728" i="5"/>
  <c r="K727" i="5"/>
  <c r="AJ727" i="5"/>
  <c r="L727" i="5" s="1"/>
  <c r="K611" i="5"/>
  <c r="AI612" i="5"/>
  <c r="AJ611" i="5"/>
  <c r="L611" i="5" s="1"/>
  <c r="AP253" i="5"/>
  <c r="AN456" i="5"/>
  <c r="AQ455" i="5"/>
  <c r="AO455" i="5"/>
  <c r="AO367" i="5"/>
  <c r="AN368" i="5"/>
  <c r="AQ367" i="5"/>
  <c r="AP686" i="5"/>
  <c r="AO284" i="5"/>
  <c r="AQ284" i="5"/>
  <c r="AI699" i="5"/>
  <c r="AJ698" i="5"/>
  <c r="L698" i="5" s="1"/>
  <c r="K698" i="5"/>
  <c r="AI641" i="5"/>
  <c r="AJ640" i="5"/>
  <c r="L640" i="5" s="1"/>
  <c r="K640" i="5"/>
  <c r="AO716" i="5"/>
  <c r="AN717" i="5"/>
  <c r="AQ716" i="5"/>
  <c r="AQ425" i="5"/>
  <c r="AN426" i="5"/>
  <c r="AO425" i="5"/>
  <c r="AP773" i="5"/>
  <c r="AP540" i="5"/>
  <c r="AO339" i="5"/>
  <c r="AQ339" i="5"/>
  <c r="AN340" i="5"/>
  <c r="AP803" i="5"/>
  <c r="K669" i="5"/>
  <c r="AJ669" i="5"/>
  <c r="L669" i="5" s="1"/>
  <c r="AI670" i="5"/>
  <c r="AQ254" i="5"/>
  <c r="AO254" i="5"/>
  <c r="AP454" i="5"/>
  <c r="AJ756" i="5"/>
  <c r="L756" i="5" s="1"/>
  <c r="K756" i="5"/>
  <c r="AI757" i="5"/>
  <c r="AN542" i="5"/>
  <c r="AO541" i="5"/>
  <c r="AQ541" i="5"/>
  <c r="AP312" i="5"/>
  <c r="AP366" i="5"/>
  <c r="AQ514" i="5"/>
  <c r="AO514" i="5"/>
  <c r="AN515" i="5"/>
  <c r="AP338" i="5"/>
  <c r="AJ553" i="5"/>
  <c r="L553" i="5" s="1"/>
  <c r="K553" i="5"/>
  <c r="AI554" i="5"/>
  <c r="AJ785" i="5"/>
  <c r="L785" i="5" s="1"/>
  <c r="AI786" i="5"/>
  <c r="K785" i="5"/>
  <c r="AI815" i="5"/>
  <c r="AJ814" i="5"/>
  <c r="L814" i="5" s="1"/>
  <c r="K814" i="5"/>
  <c r="AJ38" i="5"/>
  <c r="L38" i="5" s="1"/>
  <c r="AM36" i="5"/>
  <c r="O36" i="5" s="1"/>
  <c r="O238" i="5" l="1"/>
  <c r="AK239" i="5"/>
  <c r="AK158" i="5"/>
  <c r="AL157" i="5"/>
  <c r="N157" i="5" s="1"/>
  <c r="AM157" i="5"/>
  <c r="O157" i="5" s="1"/>
  <c r="M157" i="5"/>
  <c r="M129" i="5"/>
  <c r="AK130" i="5"/>
  <c r="AM129" i="5"/>
  <c r="O129" i="5" s="1"/>
  <c r="AL129" i="5"/>
  <c r="N129" i="5" s="1"/>
  <c r="AK183" i="5"/>
  <c r="M182" i="5"/>
  <c r="AM182" i="5"/>
  <c r="O182" i="5" s="1"/>
  <c r="AL182" i="5"/>
  <c r="N182" i="5" s="1"/>
  <c r="AM839" i="5"/>
  <c r="O839" i="5" s="1"/>
  <c r="AM594" i="5"/>
  <c r="O594" i="5" s="1"/>
  <c r="AK745" i="5"/>
  <c r="AL744" i="5"/>
  <c r="N744" i="5" s="1"/>
  <c r="AM744" i="5"/>
  <c r="O744" i="5" s="1"/>
  <c r="M744" i="5"/>
  <c r="N565" i="5"/>
  <c r="O683" i="5"/>
  <c r="AK684" i="5"/>
  <c r="M684" i="5" s="1"/>
  <c r="AK840" i="5"/>
  <c r="M840" i="5" s="1"/>
  <c r="AL839" i="5"/>
  <c r="N839" i="5" s="1"/>
  <c r="AK779" i="5"/>
  <c r="AL778" i="5"/>
  <c r="N778" i="5" s="1"/>
  <c r="M778" i="5"/>
  <c r="AM778" i="5"/>
  <c r="O778" i="5" s="1"/>
  <c r="AK566" i="5"/>
  <c r="AK624" i="5"/>
  <c r="O446" i="5"/>
  <c r="O535" i="5"/>
  <c r="AK536" i="5"/>
  <c r="AK270" i="5"/>
  <c r="AL270" i="5" s="1"/>
  <c r="O477" i="5"/>
  <c r="AK478" i="5"/>
  <c r="AL447" i="5"/>
  <c r="N447" i="5" s="1"/>
  <c r="M299" i="5"/>
  <c r="AL299" i="5"/>
  <c r="N299" i="5" s="1"/>
  <c r="AM714" i="5"/>
  <c r="O714" i="5" s="1"/>
  <c r="M714" i="5"/>
  <c r="AL654" i="5"/>
  <c r="M654" i="5"/>
  <c r="M417" i="5"/>
  <c r="AL417" i="5"/>
  <c r="N417" i="5" s="1"/>
  <c r="AL387" i="5"/>
  <c r="AM387" i="5" s="1"/>
  <c r="M39" i="5"/>
  <c r="AL39" i="5"/>
  <c r="N39" i="5" s="1"/>
  <c r="N358" i="5"/>
  <c r="AM358" i="5"/>
  <c r="AK359" i="5" s="1"/>
  <c r="AL865" i="5"/>
  <c r="AM864" i="5"/>
  <c r="AJ864" i="5"/>
  <c r="AI865" i="5"/>
  <c r="AO600" i="5"/>
  <c r="AN601" i="5"/>
  <c r="AQ600" i="5"/>
  <c r="AP599" i="5"/>
  <c r="N505" i="5"/>
  <c r="AM505" i="5"/>
  <c r="AK506" i="5" s="1"/>
  <c r="AM327" i="5"/>
  <c r="AK328" i="5" s="1"/>
  <c r="N327" i="5"/>
  <c r="M447" i="5"/>
  <c r="AL715" i="5"/>
  <c r="AL808" i="5"/>
  <c r="AM807" i="5"/>
  <c r="O807" i="5" s="1"/>
  <c r="M807" i="5"/>
  <c r="N807" i="5"/>
  <c r="AN485" i="5"/>
  <c r="AO484" i="5"/>
  <c r="AQ484" i="5"/>
  <c r="AQ658" i="5"/>
  <c r="AO658" i="5"/>
  <c r="AN659" i="5"/>
  <c r="AP397" i="5"/>
  <c r="AP483" i="5"/>
  <c r="AP744" i="5"/>
  <c r="AN833" i="5"/>
  <c r="AQ832" i="5"/>
  <c r="AO832" i="5"/>
  <c r="AP831" i="5"/>
  <c r="AO572" i="5"/>
  <c r="AQ572" i="5"/>
  <c r="AN573" i="5"/>
  <c r="AO745" i="5"/>
  <c r="AQ745" i="5"/>
  <c r="AN746" i="5"/>
  <c r="AP657" i="5"/>
  <c r="AQ398" i="5"/>
  <c r="AO398" i="5"/>
  <c r="AN399" i="5"/>
  <c r="AP571" i="5"/>
  <c r="M387" i="5"/>
  <c r="N477" i="5"/>
  <c r="AM210" i="5"/>
  <c r="AN543" i="5"/>
  <c r="AO542" i="5"/>
  <c r="AQ542" i="5"/>
  <c r="AP339" i="5"/>
  <c r="AP716" i="5"/>
  <c r="AP367" i="5"/>
  <c r="K728" i="5"/>
  <c r="AI729" i="5"/>
  <c r="AJ728" i="5"/>
  <c r="L728" i="5" s="1"/>
  <c r="AP628" i="5"/>
  <c r="AP804" i="5"/>
  <c r="AJ554" i="5"/>
  <c r="L554" i="5" s="1"/>
  <c r="K554" i="5"/>
  <c r="K670" i="5"/>
  <c r="AJ670" i="5"/>
  <c r="L670" i="5" s="1"/>
  <c r="AI671" i="5"/>
  <c r="AN341" i="5"/>
  <c r="AQ340" i="5"/>
  <c r="AO340" i="5"/>
  <c r="AO775" i="5"/>
  <c r="AN776" i="5"/>
  <c r="AQ775" i="5"/>
  <c r="AN630" i="5"/>
  <c r="AO629" i="5"/>
  <c r="AQ629" i="5"/>
  <c r="AJ815" i="5"/>
  <c r="L815" i="5" s="1"/>
  <c r="K815" i="5"/>
  <c r="AI816" i="5"/>
  <c r="AP514" i="5"/>
  <c r="AP254" i="5"/>
  <c r="AQ426" i="5"/>
  <c r="AN427" i="5"/>
  <c r="AO426" i="5"/>
  <c r="AN718" i="5"/>
  <c r="AO717" i="5"/>
  <c r="AQ717" i="5"/>
  <c r="AP313" i="5"/>
  <c r="AI845" i="5"/>
  <c r="AJ844" i="5"/>
  <c r="L844" i="5" s="1"/>
  <c r="K844" i="5"/>
  <c r="AO805" i="5"/>
  <c r="AQ805" i="5"/>
  <c r="AN806" i="5"/>
  <c r="AJ699" i="5"/>
  <c r="L699" i="5" s="1"/>
  <c r="AI700" i="5"/>
  <c r="K699" i="5"/>
  <c r="AO456" i="5"/>
  <c r="AQ456" i="5"/>
  <c r="AN457" i="5"/>
  <c r="AI613" i="5"/>
  <c r="K612" i="5"/>
  <c r="AJ612" i="5"/>
  <c r="L612" i="5" s="1"/>
  <c r="AQ515" i="5"/>
  <c r="AN516" i="5"/>
  <c r="AO515" i="5"/>
  <c r="AI758" i="5"/>
  <c r="AJ757" i="5"/>
  <c r="L757" i="5" s="1"/>
  <c r="K757" i="5"/>
  <c r="AP425" i="5"/>
  <c r="AP455" i="5"/>
  <c r="AP687" i="5"/>
  <c r="AJ786" i="5"/>
  <c r="L786" i="5" s="1"/>
  <c r="K786" i="5"/>
  <c r="AI787" i="5"/>
  <c r="AP541" i="5"/>
  <c r="K641" i="5"/>
  <c r="AI642" i="5"/>
  <c r="AJ641" i="5"/>
  <c r="L641" i="5" s="1"/>
  <c r="AP284" i="5"/>
  <c r="AO368" i="5"/>
  <c r="AQ368" i="5"/>
  <c r="AN369" i="5"/>
  <c r="AP774" i="5"/>
  <c r="AO688" i="5"/>
  <c r="AN689" i="5"/>
  <c r="AQ688" i="5"/>
  <c r="AO314" i="5"/>
  <c r="AQ314" i="5"/>
  <c r="K583" i="5"/>
  <c r="AJ583" i="5"/>
  <c r="L583" i="5" s="1"/>
  <c r="AI584" i="5"/>
  <c r="AL239" i="5" l="1"/>
  <c r="M239" i="5"/>
  <c r="AK159" i="5"/>
  <c r="AL158" i="5"/>
  <c r="N158" i="5" s="1"/>
  <c r="M158" i="5"/>
  <c r="AM158" i="5"/>
  <c r="O158" i="5" s="1"/>
  <c r="AK131" i="5"/>
  <c r="AM130" i="5"/>
  <c r="O130" i="5" s="1"/>
  <c r="AL130" i="5"/>
  <c r="N130" i="5" s="1"/>
  <c r="M130" i="5"/>
  <c r="M183" i="5"/>
  <c r="AM183" i="5"/>
  <c r="O183" i="5" s="1"/>
  <c r="AK184" i="5"/>
  <c r="AL183" i="5"/>
  <c r="N183" i="5" s="1"/>
  <c r="AK595" i="5"/>
  <c r="M595" i="5" s="1"/>
  <c r="AK841" i="5"/>
  <c r="M841" i="5" s="1"/>
  <c r="AL840" i="5"/>
  <c r="N840" i="5" s="1"/>
  <c r="AL684" i="5"/>
  <c r="N684" i="5" s="1"/>
  <c r="AM840" i="5"/>
  <c r="O840" i="5" s="1"/>
  <c r="AK746" i="5"/>
  <c r="AL745" i="5"/>
  <c r="N745" i="5" s="1"/>
  <c r="M745" i="5"/>
  <c r="AM745" i="5"/>
  <c r="O745" i="5" s="1"/>
  <c r="AM299" i="5"/>
  <c r="O299" i="5" s="1"/>
  <c r="AK780" i="5"/>
  <c r="AL779" i="5"/>
  <c r="N779" i="5" s="1"/>
  <c r="AM779" i="5"/>
  <c r="O779" i="5" s="1"/>
  <c r="M779" i="5"/>
  <c r="AL478" i="5"/>
  <c r="AK388" i="5"/>
  <c r="AL388" i="5" s="1"/>
  <c r="N388" i="5" s="1"/>
  <c r="O505" i="5"/>
  <c r="O327" i="5"/>
  <c r="AM270" i="5"/>
  <c r="O270" i="5" s="1"/>
  <c r="M270" i="5"/>
  <c r="N270" i="5"/>
  <c r="N654" i="5"/>
  <c r="AM654" i="5"/>
  <c r="O654" i="5" s="1"/>
  <c r="AL624" i="5"/>
  <c r="N624" i="5" s="1"/>
  <c r="M624" i="5"/>
  <c r="M566" i="5"/>
  <c r="AL566" i="5"/>
  <c r="N387" i="5"/>
  <c r="AL536" i="5"/>
  <c r="N536" i="5" s="1"/>
  <c r="O387" i="5"/>
  <c r="M40" i="5"/>
  <c r="AL40" i="5"/>
  <c r="N40" i="5" s="1"/>
  <c r="M536" i="5"/>
  <c r="O358" i="5"/>
  <c r="AL359" i="5"/>
  <c r="AM417" i="5"/>
  <c r="O417" i="5" s="1"/>
  <c r="AI866" i="5"/>
  <c r="AJ865" i="5"/>
  <c r="AL866" i="5"/>
  <c r="AM865" i="5"/>
  <c r="AO601" i="5"/>
  <c r="AN602" i="5"/>
  <c r="AQ601" i="5"/>
  <c r="AP600" i="5"/>
  <c r="AL506" i="5"/>
  <c r="AM447" i="5"/>
  <c r="AK448" i="5" s="1"/>
  <c r="AM808" i="5"/>
  <c r="O808" i="5" s="1"/>
  <c r="N808" i="5"/>
  <c r="AL809" i="5"/>
  <c r="M808" i="5"/>
  <c r="M715" i="5"/>
  <c r="N715" i="5"/>
  <c r="AM715" i="5"/>
  <c r="O715" i="5" s="1"/>
  <c r="AP398" i="5"/>
  <c r="AP572" i="5"/>
  <c r="AQ399" i="5"/>
  <c r="AO399" i="5"/>
  <c r="AN400" i="5"/>
  <c r="AP745" i="5"/>
  <c r="AO833" i="5"/>
  <c r="AN834" i="5"/>
  <c r="AQ833" i="5"/>
  <c r="AQ659" i="5"/>
  <c r="AN660" i="5"/>
  <c r="AO659" i="5"/>
  <c r="AP658" i="5"/>
  <c r="AP484" i="5"/>
  <c r="AO746" i="5"/>
  <c r="AQ746" i="5"/>
  <c r="AN747" i="5"/>
  <c r="AN574" i="5"/>
  <c r="AQ573" i="5"/>
  <c r="AO573" i="5"/>
  <c r="AP832" i="5"/>
  <c r="AN486" i="5"/>
  <c r="AQ485" i="5"/>
  <c r="AO485" i="5"/>
  <c r="M478" i="5"/>
  <c r="O210" i="5"/>
  <c r="AL211" i="5"/>
  <c r="AP368" i="5"/>
  <c r="AI788" i="5"/>
  <c r="K787" i="5"/>
  <c r="AJ787" i="5"/>
  <c r="L787" i="5" s="1"/>
  <c r="K700" i="5"/>
  <c r="AI701" i="5"/>
  <c r="AJ700" i="5"/>
  <c r="L700" i="5" s="1"/>
  <c r="K845" i="5"/>
  <c r="AI846" i="5"/>
  <c r="AJ845" i="5"/>
  <c r="L845" i="5" s="1"/>
  <c r="AN544" i="5"/>
  <c r="AQ543" i="5"/>
  <c r="AO543" i="5"/>
  <c r="AN370" i="5"/>
  <c r="AQ369" i="5"/>
  <c r="AO369" i="5"/>
  <c r="AP717" i="5"/>
  <c r="AP426" i="5"/>
  <c r="AI817" i="5"/>
  <c r="AJ816" i="5"/>
  <c r="L816" i="5" s="1"/>
  <c r="K816" i="5"/>
  <c r="AP340" i="5"/>
  <c r="K671" i="5"/>
  <c r="AI672" i="5"/>
  <c r="AJ671" i="5"/>
  <c r="L671" i="5" s="1"/>
  <c r="AP515" i="5"/>
  <c r="AQ457" i="5"/>
  <c r="AN458" i="5"/>
  <c r="AO457" i="5"/>
  <c r="AQ718" i="5"/>
  <c r="AN719" i="5"/>
  <c r="AO718" i="5"/>
  <c r="AP629" i="5"/>
  <c r="AN777" i="5"/>
  <c r="AQ776" i="5"/>
  <c r="AO776" i="5"/>
  <c r="AN342" i="5"/>
  <c r="AQ341" i="5"/>
  <c r="AO341" i="5"/>
  <c r="AJ729" i="5"/>
  <c r="L729" i="5" s="1"/>
  <c r="K729" i="5"/>
  <c r="AI730" i="5"/>
  <c r="AP542" i="5"/>
  <c r="AQ689" i="5"/>
  <c r="AO689" i="5"/>
  <c r="AN690" i="5"/>
  <c r="AQ516" i="5"/>
  <c r="AN517" i="5"/>
  <c r="AO516" i="5"/>
  <c r="AP805" i="5"/>
  <c r="AP775" i="5"/>
  <c r="AQ630" i="5"/>
  <c r="AN631" i="5"/>
  <c r="AO630" i="5"/>
  <c r="AJ584" i="5"/>
  <c r="L584" i="5" s="1"/>
  <c r="K584" i="5"/>
  <c r="AP314" i="5"/>
  <c r="AP688" i="5"/>
  <c r="K642" i="5"/>
  <c r="AI643" i="5"/>
  <c r="AJ642" i="5"/>
  <c r="L642" i="5" s="1"/>
  <c r="K758" i="5"/>
  <c r="AJ758" i="5"/>
  <c r="L758" i="5" s="1"/>
  <c r="AI759" i="5"/>
  <c r="K613" i="5"/>
  <c r="AI614" i="5"/>
  <c r="AJ613" i="5"/>
  <c r="L613" i="5" s="1"/>
  <c r="AP456" i="5"/>
  <c r="AO806" i="5"/>
  <c r="AN807" i="5"/>
  <c r="AQ806" i="5"/>
  <c r="AQ427" i="5"/>
  <c r="AO427" i="5"/>
  <c r="AN428" i="5"/>
  <c r="AM37" i="5"/>
  <c r="O37" i="5" s="1"/>
  <c r="AJ39" i="5"/>
  <c r="L39" i="5" s="1"/>
  <c r="N239" i="5" l="1"/>
  <c r="AM239" i="5"/>
  <c r="AK160" i="5"/>
  <c r="AL159" i="5"/>
  <c r="N159" i="5" s="1"/>
  <c r="M159" i="5"/>
  <c r="AM159" i="5"/>
  <c r="O159" i="5" s="1"/>
  <c r="AK132" i="5"/>
  <c r="AL131" i="5"/>
  <c r="N131" i="5" s="1"/>
  <c r="AM131" i="5"/>
  <c r="O131" i="5" s="1"/>
  <c r="M131" i="5"/>
  <c r="AK300" i="5"/>
  <c r="AL300" i="5" s="1"/>
  <c r="N300" i="5" s="1"/>
  <c r="AL184" i="5"/>
  <c r="N184" i="5" s="1"/>
  <c r="M184" i="5"/>
  <c r="AM184" i="5"/>
  <c r="O184" i="5" s="1"/>
  <c r="AK185" i="5"/>
  <c r="AL595" i="5"/>
  <c r="N595" i="5" s="1"/>
  <c r="AM841" i="5"/>
  <c r="O841" i="5" s="1"/>
  <c r="AK747" i="5"/>
  <c r="AL746" i="5"/>
  <c r="N746" i="5" s="1"/>
  <c r="AM746" i="5"/>
  <c r="O746" i="5" s="1"/>
  <c r="M746" i="5"/>
  <c r="AM684" i="5"/>
  <c r="O684" i="5" s="1"/>
  <c r="AK842" i="5"/>
  <c r="M842" i="5" s="1"/>
  <c r="AL841" i="5"/>
  <c r="N841" i="5" s="1"/>
  <c r="AK781" i="5"/>
  <c r="AL780" i="5"/>
  <c r="N780" i="5" s="1"/>
  <c r="AM780" i="5"/>
  <c r="O780" i="5" s="1"/>
  <c r="M780" i="5"/>
  <c r="AK655" i="5"/>
  <c r="AK271" i="5"/>
  <c r="AM478" i="5"/>
  <c r="O478" i="5" s="1"/>
  <c r="N566" i="5"/>
  <c r="AK418" i="5"/>
  <c r="O447" i="5"/>
  <c r="AL328" i="5"/>
  <c r="AM624" i="5"/>
  <c r="O624" i="5" s="1"/>
  <c r="AM566" i="5"/>
  <c r="AK567" i="5" s="1"/>
  <c r="M388" i="5"/>
  <c r="AM536" i="5"/>
  <c r="AK537" i="5" s="1"/>
  <c r="M41" i="5"/>
  <c r="AL41" i="5"/>
  <c r="N41" i="5" s="1"/>
  <c r="AM359" i="5"/>
  <c r="O359" i="5" s="1"/>
  <c r="M359" i="5"/>
  <c r="AN855" i="5"/>
  <c r="AI867" i="5"/>
  <c r="AJ866" i="5"/>
  <c r="AL867" i="5"/>
  <c r="AM866" i="5"/>
  <c r="M328" i="5"/>
  <c r="AQ602" i="5"/>
  <c r="AN603" i="5"/>
  <c r="AO602" i="5"/>
  <c r="M506" i="5"/>
  <c r="AP601" i="5"/>
  <c r="N506" i="5"/>
  <c r="AM506" i="5"/>
  <c r="AK507" i="5" s="1"/>
  <c r="AL448" i="5"/>
  <c r="AL810" i="5"/>
  <c r="N809" i="5"/>
  <c r="M809" i="5"/>
  <c r="AM809" i="5"/>
  <c r="O809" i="5" s="1"/>
  <c r="AL716" i="5"/>
  <c r="AP746" i="5"/>
  <c r="AO834" i="5"/>
  <c r="AQ834" i="5"/>
  <c r="AN835" i="5"/>
  <c r="AO747" i="5"/>
  <c r="AQ747" i="5"/>
  <c r="AN748" i="5"/>
  <c r="AP833" i="5"/>
  <c r="AN401" i="5"/>
  <c r="AQ400" i="5"/>
  <c r="AO400" i="5"/>
  <c r="AO486" i="5"/>
  <c r="AQ486" i="5"/>
  <c r="AN487" i="5"/>
  <c r="AP399" i="5"/>
  <c r="AQ574" i="5"/>
  <c r="AN575" i="5"/>
  <c r="AO574" i="5"/>
  <c r="AN661" i="5"/>
  <c r="AO660" i="5"/>
  <c r="AQ660" i="5"/>
  <c r="AP573" i="5"/>
  <c r="AP485" i="5"/>
  <c r="AP659" i="5"/>
  <c r="N478" i="5"/>
  <c r="AM211" i="5"/>
  <c r="O211" i="5" s="1"/>
  <c r="N211" i="5"/>
  <c r="M211" i="5"/>
  <c r="AL212" i="5"/>
  <c r="AM388" i="5"/>
  <c r="AK389" i="5" s="1"/>
  <c r="AP341" i="5"/>
  <c r="AP718" i="5"/>
  <c r="AO370" i="5"/>
  <c r="AQ370" i="5"/>
  <c r="AN371" i="5"/>
  <c r="K701" i="5"/>
  <c r="AI702" i="5"/>
  <c r="AJ701" i="5"/>
  <c r="L701" i="5" s="1"/>
  <c r="AI789" i="5"/>
  <c r="AJ788" i="5"/>
  <c r="L788" i="5" s="1"/>
  <c r="K788" i="5"/>
  <c r="AP689" i="5"/>
  <c r="K817" i="5"/>
  <c r="AI818" i="5"/>
  <c r="AJ817" i="5"/>
  <c r="L817" i="5" s="1"/>
  <c r="AO544" i="5"/>
  <c r="AN545" i="5"/>
  <c r="AQ544" i="5"/>
  <c r="K846" i="5"/>
  <c r="AJ846" i="5"/>
  <c r="L846" i="5" s="1"/>
  <c r="AI847" i="5"/>
  <c r="AP806" i="5"/>
  <c r="AI760" i="5"/>
  <c r="AJ759" i="5"/>
  <c r="L759" i="5" s="1"/>
  <c r="K759" i="5"/>
  <c r="AO631" i="5"/>
  <c r="AQ631" i="5"/>
  <c r="AN632" i="5"/>
  <c r="AQ517" i="5"/>
  <c r="AN518" i="5"/>
  <c r="AO517" i="5"/>
  <c r="AN691" i="5"/>
  <c r="AO690" i="5"/>
  <c r="AQ690" i="5"/>
  <c r="AN343" i="5"/>
  <c r="AO342" i="5"/>
  <c r="AQ342" i="5"/>
  <c r="AQ777" i="5"/>
  <c r="AN778" i="5"/>
  <c r="AO777" i="5"/>
  <c r="AJ672" i="5"/>
  <c r="L672" i="5" s="1"/>
  <c r="AI673" i="5"/>
  <c r="K672" i="5"/>
  <c r="AP457" i="5"/>
  <c r="AO428" i="5"/>
  <c r="AN429" i="5"/>
  <c r="AQ428" i="5"/>
  <c r="AJ614" i="5"/>
  <c r="L614" i="5" s="1"/>
  <c r="K614" i="5"/>
  <c r="AJ643" i="5"/>
  <c r="L643" i="5" s="1"/>
  <c r="K643" i="5"/>
  <c r="AI644" i="5"/>
  <c r="AP630" i="5"/>
  <c r="AI731" i="5"/>
  <c r="K730" i="5"/>
  <c r="AJ730" i="5"/>
  <c r="L730" i="5" s="1"/>
  <c r="AP776" i="5"/>
  <c r="AN720" i="5"/>
  <c r="AO719" i="5"/>
  <c r="AQ719" i="5"/>
  <c r="AP369" i="5"/>
  <c r="AP427" i="5"/>
  <c r="AN808" i="5"/>
  <c r="AO807" i="5"/>
  <c r="AQ807" i="5"/>
  <c r="AP516" i="5"/>
  <c r="AN459" i="5"/>
  <c r="AQ458" i="5"/>
  <c r="AO458" i="5"/>
  <c r="AP543" i="5"/>
  <c r="AK240" i="5" l="1"/>
  <c r="O239" i="5"/>
  <c r="M300" i="5"/>
  <c r="AK161" i="5"/>
  <c r="AL160" i="5"/>
  <c r="N160" i="5" s="1"/>
  <c r="M160" i="5"/>
  <c r="AM160" i="5"/>
  <c r="O160" i="5" s="1"/>
  <c r="AL132" i="5"/>
  <c r="N132" i="5" s="1"/>
  <c r="AM132" i="5"/>
  <c r="O132" i="5" s="1"/>
  <c r="M132" i="5"/>
  <c r="AK133" i="5"/>
  <c r="M185" i="5"/>
  <c r="AM185" i="5"/>
  <c r="O185" i="5" s="1"/>
  <c r="AK186" i="5"/>
  <c r="AL185" i="5"/>
  <c r="N185" i="5" s="1"/>
  <c r="AM300" i="5"/>
  <c r="O300" i="5" s="1"/>
  <c r="AM595" i="5"/>
  <c r="O595" i="5" s="1"/>
  <c r="AK685" i="5"/>
  <c r="AL685" i="5" s="1"/>
  <c r="N685" i="5" s="1"/>
  <c r="AK843" i="5"/>
  <c r="AM843" i="5" s="1"/>
  <c r="O843" i="5" s="1"/>
  <c r="AL842" i="5"/>
  <c r="N842" i="5" s="1"/>
  <c r="AM842" i="5"/>
  <c r="O842" i="5" s="1"/>
  <c r="AK748" i="5"/>
  <c r="AL747" i="5"/>
  <c r="N747" i="5" s="1"/>
  <c r="M747" i="5"/>
  <c r="AM747" i="5"/>
  <c r="O747" i="5" s="1"/>
  <c r="AK782" i="5"/>
  <c r="AM781" i="5"/>
  <c r="O781" i="5" s="1"/>
  <c r="AL781" i="5"/>
  <c r="N781" i="5" s="1"/>
  <c r="M781" i="5"/>
  <c r="M655" i="5"/>
  <c r="AK625" i="5"/>
  <c r="AK479" i="5"/>
  <c r="AL479" i="5" s="1"/>
  <c r="AK360" i="5"/>
  <c r="N328" i="5"/>
  <c r="AM328" i="5"/>
  <c r="O328" i="5" s="1"/>
  <c r="M271" i="5"/>
  <c r="AL271" i="5"/>
  <c r="N271" i="5" s="1"/>
  <c r="AL655" i="5"/>
  <c r="N655" i="5" s="1"/>
  <c r="O566" i="5"/>
  <c r="O536" i="5"/>
  <c r="M418" i="5"/>
  <c r="AL418" i="5"/>
  <c r="N418" i="5" s="1"/>
  <c r="M42" i="5"/>
  <c r="AL42" i="5"/>
  <c r="N42" i="5" s="1"/>
  <c r="N359" i="5"/>
  <c r="L855" i="5"/>
  <c r="AQ855" i="5"/>
  <c r="O855" i="5" s="1"/>
  <c r="AO855" i="5"/>
  <c r="AN856" i="5"/>
  <c r="AL868" i="5"/>
  <c r="AM867" i="5"/>
  <c r="AI868" i="5"/>
  <c r="AJ867" i="5"/>
  <c r="AQ603" i="5"/>
  <c r="AO603" i="5"/>
  <c r="AN604" i="5"/>
  <c r="AP602" i="5"/>
  <c r="O506" i="5"/>
  <c r="AL507" i="5"/>
  <c r="M448" i="5"/>
  <c r="N448" i="5"/>
  <c r="AL811" i="5"/>
  <c r="AM810" i="5"/>
  <c r="O810" i="5" s="1"/>
  <c r="N810" i="5"/>
  <c r="M810" i="5"/>
  <c r="AL717" i="5"/>
  <c r="N716" i="5"/>
  <c r="M716" i="5"/>
  <c r="AM716" i="5"/>
  <c r="O716" i="5" s="1"/>
  <c r="AN576" i="5"/>
  <c r="AQ575" i="5"/>
  <c r="AO575" i="5"/>
  <c r="AP486" i="5"/>
  <c r="AQ401" i="5"/>
  <c r="AO401" i="5"/>
  <c r="AN402" i="5"/>
  <c r="AQ748" i="5"/>
  <c r="AN749" i="5"/>
  <c r="AO748" i="5"/>
  <c r="AO487" i="5"/>
  <c r="AN488" i="5"/>
  <c r="AQ487" i="5"/>
  <c r="AP660" i="5"/>
  <c r="AP400" i="5"/>
  <c r="AP747" i="5"/>
  <c r="AP834" i="5"/>
  <c r="AO661" i="5"/>
  <c r="AN662" i="5"/>
  <c r="AQ661" i="5"/>
  <c r="AP574" i="5"/>
  <c r="AO835" i="5"/>
  <c r="AQ835" i="5"/>
  <c r="AN836" i="5"/>
  <c r="AM212" i="5"/>
  <c r="O212" i="5" s="1"/>
  <c r="AL213" i="5"/>
  <c r="M212" i="5"/>
  <c r="N212" i="5"/>
  <c r="O388" i="5"/>
  <c r="AL389" i="5"/>
  <c r="K731" i="5"/>
  <c r="AJ731" i="5"/>
  <c r="L731" i="5" s="1"/>
  <c r="AI732" i="5"/>
  <c r="AP428" i="5"/>
  <c r="AO691" i="5"/>
  <c r="AN692" i="5"/>
  <c r="AQ691" i="5"/>
  <c r="AP631" i="5"/>
  <c r="K702" i="5"/>
  <c r="AI703" i="5"/>
  <c r="AJ702" i="5"/>
  <c r="L702" i="5" s="1"/>
  <c r="AP458" i="5"/>
  <c r="AP807" i="5"/>
  <c r="AP777" i="5"/>
  <c r="AP517" i="5"/>
  <c r="AN633" i="5"/>
  <c r="AQ632" i="5"/>
  <c r="AO632" i="5"/>
  <c r="AP544" i="5"/>
  <c r="AP370" i="5"/>
  <c r="AO808" i="5"/>
  <c r="AN809" i="5"/>
  <c r="AQ808" i="5"/>
  <c r="AP719" i="5"/>
  <c r="AN779" i="5"/>
  <c r="AQ778" i="5"/>
  <c r="AO778" i="5"/>
  <c r="AJ789" i="5"/>
  <c r="L789" i="5" s="1"/>
  <c r="K789" i="5"/>
  <c r="AI790" i="5"/>
  <c r="AO371" i="5"/>
  <c r="AN372" i="5"/>
  <c r="AQ371" i="5"/>
  <c r="AN460" i="5"/>
  <c r="AQ459" i="5"/>
  <c r="AO459" i="5"/>
  <c r="AJ644" i="5"/>
  <c r="L644" i="5" s="1"/>
  <c r="K644" i="5"/>
  <c r="AO343" i="5"/>
  <c r="AQ343" i="5"/>
  <c r="AN344" i="5"/>
  <c r="AO720" i="5"/>
  <c r="AQ720" i="5"/>
  <c r="AN721" i="5"/>
  <c r="AQ429" i="5"/>
  <c r="AN430" i="5"/>
  <c r="AO429" i="5"/>
  <c r="AI674" i="5"/>
  <c r="K673" i="5"/>
  <c r="AJ673" i="5"/>
  <c r="L673" i="5" s="1"/>
  <c r="AP342" i="5"/>
  <c r="AP690" i="5"/>
  <c r="AQ518" i="5"/>
  <c r="AO518" i="5"/>
  <c r="AN519" i="5"/>
  <c r="AI761" i="5"/>
  <c r="K760" i="5"/>
  <c r="AJ760" i="5"/>
  <c r="L760" i="5" s="1"/>
  <c r="AI848" i="5"/>
  <c r="AJ847" i="5"/>
  <c r="L847" i="5" s="1"/>
  <c r="K847" i="5"/>
  <c r="AO545" i="5"/>
  <c r="AQ545" i="5"/>
  <c r="AN546" i="5"/>
  <c r="AJ818" i="5"/>
  <c r="L818" i="5" s="1"/>
  <c r="K818" i="5"/>
  <c r="AI819" i="5"/>
  <c r="AJ40" i="5"/>
  <c r="L40" i="5" s="1"/>
  <c r="AM38" i="5"/>
  <c r="O38" i="5" s="1"/>
  <c r="AL240" i="5" l="1"/>
  <c r="M240" i="5"/>
  <c r="AK162" i="5"/>
  <c r="AL161" i="5"/>
  <c r="N161" i="5" s="1"/>
  <c r="AM161" i="5"/>
  <c r="O161" i="5" s="1"/>
  <c r="M161" i="5"/>
  <c r="M133" i="5"/>
  <c r="AM133" i="5"/>
  <c r="O133" i="5" s="1"/>
  <c r="AK134" i="5"/>
  <c r="AL133" i="5"/>
  <c r="N133" i="5" s="1"/>
  <c r="AK686" i="5"/>
  <c r="AK687" i="5" s="1"/>
  <c r="AK688" i="5" s="1"/>
  <c r="AK689" i="5" s="1"/>
  <c r="AK690" i="5" s="1"/>
  <c r="AK691" i="5" s="1"/>
  <c r="AK692" i="5" s="1"/>
  <c r="AK693" i="5" s="1"/>
  <c r="AK694" i="5" s="1"/>
  <c r="AK695" i="5" s="1"/>
  <c r="AK696" i="5" s="1"/>
  <c r="AK697" i="5" s="1"/>
  <c r="AK698" i="5" s="1"/>
  <c r="AK699" i="5" s="1"/>
  <c r="AK700" i="5" s="1"/>
  <c r="AK701" i="5" s="1"/>
  <c r="AK702" i="5" s="1"/>
  <c r="AK703" i="5" s="1"/>
  <c r="AK704" i="5" s="1"/>
  <c r="M186" i="5"/>
  <c r="AK187" i="5"/>
  <c r="AL186" i="5"/>
  <c r="N186" i="5" s="1"/>
  <c r="AM186" i="5"/>
  <c r="O186" i="5" s="1"/>
  <c r="AK301" i="5"/>
  <c r="AL301" i="5" s="1"/>
  <c r="N301" i="5" s="1"/>
  <c r="AK596" i="5"/>
  <c r="AL596" i="5" s="1"/>
  <c r="N596" i="5" s="1"/>
  <c r="M843" i="5"/>
  <c r="AM685" i="5"/>
  <c r="O685" i="5" s="1"/>
  <c r="M685" i="5"/>
  <c r="AM479" i="5"/>
  <c r="O479" i="5" s="1"/>
  <c r="AK749" i="5"/>
  <c r="AL748" i="5"/>
  <c r="N748" i="5" s="1"/>
  <c r="M748" i="5"/>
  <c r="AM748" i="5"/>
  <c r="O748" i="5" s="1"/>
  <c r="AK844" i="5"/>
  <c r="M844" i="5" s="1"/>
  <c r="AL843" i="5"/>
  <c r="N843" i="5" s="1"/>
  <c r="AK783" i="5"/>
  <c r="AK784" i="5" s="1"/>
  <c r="AK785" i="5" s="1"/>
  <c r="AK786" i="5" s="1"/>
  <c r="AK787" i="5" s="1"/>
  <c r="AK788" i="5" s="1"/>
  <c r="AK789" i="5" s="1"/>
  <c r="AK790" i="5" s="1"/>
  <c r="AK791" i="5" s="1"/>
  <c r="AK792" i="5" s="1"/>
  <c r="AK793" i="5" s="1"/>
  <c r="AK794" i="5" s="1"/>
  <c r="AM782" i="5"/>
  <c r="O782" i="5" s="1"/>
  <c r="AL782" i="5"/>
  <c r="N782" i="5" s="1"/>
  <c r="M782" i="5"/>
  <c r="M479" i="5"/>
  <c r="M625" i="5"/>
  <c r="AM271" i="5"/>
  <c r="O271" i="5" s="1"/>
  <c r="AM418" i="5"/>
  <c r="O418" i="5" s="1"/>
  <c r="AL360" i="5"/>
  <c r="AK329" i="5"/>
  <c r="M329" i="5" s="1"/>
  <c r="AL625" i="5"/>
  <c r="N625" i="5" s="1"/>
  <c r="AM655" i="5"/>
  <c r="O655" i="5" s="1"/>
  <c r="AL567" i="5"/>
  <c r="M567" i="5"/>
  <c r="AL537" i="5"/>
  <c r="M537" i="5"/>
  <c r="M43" i="5"/>
  <c r="AL43" i="5"/>
  <c r="N43" i="5" s="1"/>
  <c r="M360" i="5"/>
  <c r="AP855" i="5"/>
  <c r="N855" i="5" s="1"/>
  <c r="M855" i="5"/>
  <c r="L856" i="5"/>
  <c r="AO856" i="5"/>
  <c r="AN857" i="5"/>
  <c r="AQ856" i="5"/>
  <c r="O856" i="5" s="1"/>
  <c r="AI869" i="5"/>
  <c r="AJ868" i="5"/>
  <c r="AL869" i="5"/>
  <c r="AM868" i="5"/>
  <c r="AQ604" i="5"/>
  <c r="AN605" i="5"/>
  <c r="AO604" i="5"/>
  <c r="AP603" i="5"/>
  <c r="M507" i="5"/>
  <c r="N507" i="5"/>
  <c r="AM448" i="5"/>
  <c r="AK449" i="5" s="1"/>
  <c r="AM717" i="5"/>
  <c r="O717" i="5" s="1"/>
  <c r="M717" i="5"/>
  <c r="AL718" i="5"/>
  <c r="N717" i="5"/>
  <c r="M811" i="5"/>
  <c r="N811" i="5"/>
  <c r="AM811" i="5"/>
  <c r="O811" i="5" s="1"/>
  <c r="AL812" i="5"/>
  <c r="AP835" i="5"/>
  <c r="AP487" i="5"/>
  <c r="AN577" i="5"/>
  <c r="AO576" i="5"/>
  <c r="AQ576" i="5"/>
  <c r="AO662" i="5"/>
  <c r="AQ662" i="5"/>
  <c r="AN663" i="5"/>
  <c r="AN403" i="5"/>
  <c r="AQ402" i="5"/>
  <c r="AO402" i="5"/>
  <c r="AQ836" i="5"/>
  <c r="AN837" i="5"/>
  <c r="AO836" i="5"/>
  <c r="AP661" i="5"/>
  <c r="AP748" i="5"/>
  <c r="AP401" i="5"/>
  <c r="AP575" i="5"/>
  <c r="AO488" i="5"/>
  <c r="AQ488" i="5"/>
  <c r="AN489" i="5"/>
  <c r="AN750" i="5"/>
  <c r="AO749" i="5"/>
  <c r="AQ749" i="5"/>
  <c r="N479" i="5"/>
  <c r="M389" i="5"/>
  <c r="N213" i="5"/>
  <c r="M213" i="5"/>
  <c r="AM213" i="5"/>
  <c r="O213" i="5" s="1"/>
  <c r="AL214" i="5"/>
  <c r="AQ519" i="5"/>
  <c r="AN520" i="5"/>
  <c r="AO519" i="5"/>
  <c r="AQ344" i="5"/>
  <c r="AO344" i="5"/>
  <c r="AQ721" i="5"/>
  <c r="AN722" i="5"/>
  <c r="AO721" i="5"/>
  <c r="AQ460" i="5"/>
  <c r="AO460" i="5"/>
  <c r="AN461" i="5"/>
  <c r="AN810" i="5"/>
  <c r="AO809" i="5"/>
  <c r="AQ809" i="5"/>
  <c r="AJ732" i="5"/>
  <c r="L732" i="5" s="1"/>
  <c r="K732" i="5"/>
  <c r="AI733" i="5"/>
  <c r="K819" i="5"/>
  <c r="AI820" i="5"/>
  <c r="AJ819" i="5"/>
  <c r="L819" i="5" s="1"/>
  <c r="AP429" i="5"/>
  <c r="AP720" i="5"/>
  <c r="AP343" i="5"/>
  <c r="AN373" i="5"/>
  <c r="AQ372" i="5"/>
  <c r="AO372" i="5"/>
  <c r="AP691" i="5"/>
  <c r="AN431" i="5"/>
  <c r="AQ430" i="5"/>
  <c r="AO430" i="5"/>
  <c r="AQ779" i="5"/>
  <c r="AN780" i="5"/>
  <c r="AO779" i="5"/>
  <c r="AJ703" i="5"/>
  <c r="L703" i="5" s="1"/>
  <c r="K703" i="5"/>
  <c r="AI704" i="5"/>
  <c r="AP545" i="5"/>
  <c r="K761" i="5"/>
  <c r="AI762" i="5"/>
  <c r="AJ761" i="5"/>
  <c r="L761" i="5" s="1"/>
  <c r="AP371" i="5"/>
  <c r="AP778" i="5"/>
  <c r="AQ633" i="5"/>
  <c r="AO633" i="5"/>
  <c r="AN634" i="5"/>
  <c r="AN547" i="5"/>
  <c r="AO546" i="5"/>
  <c r="AQ546" i="5"/>
  <c r="AJ848" i="5"/>
  <c r="L848" i="5" s="1"/>
  <c r="K848" i="5"/>
  <c r="AI849" i="5"/>
  <c r="AP518" i="5"/>
  <c r="AJ674" i="5"/>
  <c r="L674" i="5" s="1"/>
  <c r="K674" i="5"/>
  <c r="AP459" i="5"/>
  <c r="AJ790" i="5"/>
  <c r="L790" i="5" s="1"/>
  <c r="AI791" i="5"/>
  <c r="K790" i="5"/>
  <c r="AP808" i="5"/>
  <c r="AP632" i="5"/>
  <c r="AO692" i="5"/>
  <c r="AN693" i="5"/>
  <c r="AQ692" i="5"/>
  <c r="AL44" i="5"/>
  <c r="AM240" i="5" l="1"/>
  <c r="N240" i="5"/>
  <c r="AK163" i="5"/>
  <c r="AL162" i="5"/>
  <c r="N162" i="5" s="1"/>
  <c r="M162" i="5"/>
  <c r="AM162" i="5"/>
  <c r="O162" i="5" s="1"/>
  <c r="AM301" i="5"/>
  <c r="AK302" i="5" s="1"/>
  <c r="M134" i="5"/>
  <c r="AL134" i="5"/>
  <c r="N134" i="5" s="1"/>
  <c r="AM134" i="5"/>
  <c r="O134" i="5" s="1"/>
  <c r="M301" i="5"/>
  <c r="M686" i="5"/>
  <c r="AM686" i="5"/>
  <c r="O686" i="5" s="1"/>
  <c r="M187" i="5"/>
  <c r="AM187" i="5"/>
  <c r="O187" i="5" s="1"/>
  <c r="AL187" i="5"/>
  <c r="N187" i="5" s="1"/>
  <c r="AK188" i="5"/>
  <c r="AL686" i="5"/>
  <c r="N686" i="5" s="1"/>
  <c r="AM596" i="5"/>
  <c r="O596" i="5" s="1"/>
  <c r="AK272" i="5"/>
  <c r="AK273" i="5" s="1"/>
  <c r="M596" i="5"/>
  <c r="AM844" i="5"/>
  <c r="O844" i="5" s="1"/>
  <c r="AL783" i="5"/>
  <c r="N783" i="5" s="1"/>
  <c r="AK480" i="5"/>
  <c r="AL480" i="5" s="1"/>
  <c r="M783" i="5"/>
  <c r="AK656" i="5"/>
  <c r="AL656" i="5" s="1"/>
  <c r="AK750" i="5"/>
  <c r="AL749" i="5"/>
  <c r="N749" i="5" s="1"/>
  <c r="M749" i="5"/>
  <c r="AM749" i="5"/>
  <c r="O749" i="5" s="1"/>
  <c r="AK845" i="5"/>
  <c r="AM845" i="5" s="1"/>
  <c r="O845" i="5" s="1"/>
  <c r="AL844" i="5"/>
  <c r="N844" i="5" s="1"/>
  <c r="N567" i="5"/>
  <c r="AK597" i="5"/>
  <c r="AK419" i="5"/>
  <c r="M419" i="5" s="1"/>
  <c r="O448" i="5"/>
  <c r="AL329" i="5"/>
  <c r="AM567" i="5"/>
  <c r="O567" i="5" s="1"/>
  <c r="AM625" i="5"/>
  <c r="O625" i="5" s="1"/>
  <c r="N537" i="5"/>
  <c r="AM537" i="5"/>
  <c r="AK538" i="5" s="1"/>
  <c r="AM360" i="5"/>
  <c r="AK361" i="5" s="1"/>
  <c r="N360" i="5"/>
  <c r="M856" i="5"/>
  <c r="AP856" i="5"/>
  <c r="N856" i="5" s="1"/>
  <c r="AQ857" i="5"/>
  <c r="O857" i="5" s="1"/>
  <c r="L857" i="5"/>
  <c r="AO857" i="5"/>
  <c r="AN858" i="5"/>
  <c r="AL870" i="5"/>
  <c r="AM869" i="5"/>
  <c r="AI870" i="5"/>
  <c r="AJ869" i="5"/>
  <c r="AQ605" i="5"/>
  <c r="AN606" i="5"/>
  <c r="AO605" i="5"/>
  <c r="AP604" i="5"/>
  <c r="AM507" i="5"/>
  <c r="AK508" i="5" s="1"/>
  <c r="AL687" i="5"/>
  <c r="M812" i="5"/>
  <c r="N812" i="5"/>
  <c r="AM812" i="5"/>
  <c r="O812" i="5" s="1"/>
  <c r="AL813" i="5"/>
  <c r="AL719" i="5"/>
  <c r="M718" i="5"/>
  <c r="AM718" i="5"/>
  <c r="O718" i="5" s="1"/>
  <c r="N718" i="5"/>
  <c r="AP749" i="5"/>
  <c r="AP488" i="5"/>
  <c r="AO403" i="5"/>
  <c r="AN404" i="5"/>
  <c r="AQ403" i="5"/>
  <c r="AP662" i="5"/>
  <c r="AN490" i="5"/>
  <c r="AQ489" i="5"/>
  <c r="AO489" i="5"/>
  <c r="AP836" i="5"/>
  <c r="AP576" i="5"/>
  <c r="AQ750" i="5"/>
  <c r="AO750" i="5"/>
  <c r="AN751" i="5"/>
  <c r="AQ837" i="5"/>
  <c r="AN838" i="5"/>
  <c r="AO837" i="5"/>
  <c r="AP402" i="5"/>
  <c r="AN664" i="5"/>
  <c r="AO663" i="5"/>
  <c r="AQ663" i="5"/>
  <c r="AQ577" i="5"/>
  <c r="AN578" i="5"/>
  <c r="AO577" i="5"/>
  <c r="M214" i="5"/>
  <c r="N214" i="5"/>
  <c r="AM214" i="5"/>
  <c r="O214" i="5" s="1"/>
  <c r="AL215" i="5"/>
  <c r="N389" i="5"/>
  <c r="AM389" i="5"/>
  <c r="AK390" i="5" s="1"/>
  <c r="AP633" i="5"/>
  <c r="AP519" i="5"/>
  <c r="AJ704" i="5"/>
  <c r="L704" i="5" s="1"/>
  <c r="K704" i="5"/>
  <c r="AN432" i="5"/>
  <c r="AQ431" i="5"/>
  <c r="AO431" i="5"/>
  <c r="AI734" i="5"/>
  <c r="AJ733" i="5"/>
  <c r="L733" i="5" s="1"/>
  <c r="K733" i="5"/>
  <c r="AN811" i="5"/>
  <c r="AO810" i="5"/>
  <c r="AQ810" i="5"/>
  <c r="AQ722" i="5"/>
  <c r="AO722" i="5"/>
  <c r="AN723" i="5"/>
  <c r="AQ520" i="5"/>
  <c r="AO520" i="5"/>
  <c r="AN521" i="5"/>
  <c r="AQ693" i="5"/>
  <c r="AN694" i="5"/>
  <c r="AO693" i="5"/>
  <c r="AP546" i="5"/>
  <c r="AP430" i="5"/>
  <c r="AO461" i="5"/>
  <c r="AN462" i="5"/>
  <c r="AQ461" i="5"/>
  <c r="AO780" i="5"/>
  <c r="AQ780" i="5"/>
  <c r="AN781" i="5"/>
  <c r="AP721" i="5"/>
  <c r="AP344" i="5"/>
  <c r="AJ791" i="5"/>
  <c r="L791" i="5" s="1"/>
  <c r="K791" i="5"/>
  <c r="AI792" i="5"/>
  <c r="K849" i="5"/>
  <c r="AI850" i="5"/>
  <c r="AJ849" i="5"/>
  <c r="L849" i="5" s="1"/>
  <c r="AJ762" i="5"/>
  <c r="L762" i="5" s="1"/>
  <c r="AI763" i="5"/>
  <c r="K762" i="5"/>
  <c r="AP372" i="5"/>
  <c r="AP692" i="5"/>
  <c r="AN548" i="5"/>
  <c r="AQ547" i="5"/>
  <c r="AO547" i="5"/>
  <c r="AN635" i="5"/>
  <c r="AO634" i="5"/>
  <c r="AQ634" i="5"/>
  <c r="AP779" i="5"/>
  <c r="AN374" i="5"/>
  <c r="AQ373" i="5"/>
  <c r="AO373" i="5"/>
  <c r="AJ820" i="5"/>
  <c r="L820" i="5" s="1"/>
  <c r="K820" i="5"/>
  <c r="AI821" i="5"/>
  <c r="AP809" i="5"/>
  <c r="AP460" i="5"/>
  <c r="AM783" i="5"/>
  <c r="O783" i="5" s="1"/>
  <c r="N44" i="5"/>
  <c r="M44" i="5"/>
  <c r="AM39" i="5"/>
  <c r="O39" i="5" s="1"/>
  <c r="AJ41" i="5"/>
  <c r="L41" i="5" s="1"/>
  <c r="O240" i="5" l="1"/>
  <c r="AK241" i="5"/>
  <c r="O301" i="5"/>
  <c r="AK164" i="5"/>
  <c r="AL163" i="5"/>
  <c r="N163" i="5" s="1"/>
  <c r="AM163" i="5"/>
  <c r="O163" i="5" s="1"/>
  <c r="M163" i="5"/>
  <c r="AL188" i="5"/>
  <c r="N188" i="5" s="1"/>
  <c r="M188" i="5"/>
  <c r="AM188" i="5"/>
  <c r="O188" i="5" s="1"/>
  <c r="AK189" i="5"/>
  <c r="M272" i="5"/>
  <c r="AM272" i="5"/>
  <c r="O272" i="5" s="1"/>
  <c r="M845" i="5"/>
  <c r="AL272" i="5"/>
  <c r="N272" i="5" s="1"/>
  <c r="M480" i="5"/>
  <c r="M656" i="5"/>
  <c r="N656" i="5"/>
  <c r="AM656" i="5"/>
  <c r="O656" i="5" s="1"/>
  <c r="AK846" i="5"/>
  <c r="AM846" i="5" s="1"/>
  <c r="O846" i="5" s="1"/>
  <c r="AL845" i="5"/>
  <c r="N845" i="5" s="1"/>
  <c r="AK751" i="5"/>
  <c r="AL750" i="5"/>
  <c r="N750" i="5" s="1"/>
  <c r="M750" i="5"/>
  <c r="AM750" i="5"/>
  <c r="O750" i="5" s="1"/>
  <c r="AK626" i="5"/>
  <c r="M626" i="5" s="1"/>
  <c r="AK568" i="5"/>
  <c r="M568" i="5" s="1"/>
  <c r="AL597" i="5"/>
  <c r="N597" i="5" s="1"/>
  <c r="M597" i="5"/>
  <c r="AL302" i="5"/>
  <c r="AK274" i="5"/>
  <c r="AM274" i="5" s="1"/>
  <c r="O274" i="5" s="1"/>
  <c r="AM273" i="5"/>
  <c r="O273" i="5" s="1"/>
  <c r="M273" i="5"/>
  <c r="AL273" i="5"/>
  <c r="N273" i="5" s="1"/>
  <c r="AL419" i="5"/>
  <c r="AM329" i="5"/>
  <c r="AK330" i="5" s="1"/>
  <c r="N329" i="5"/>
  <c r="O537" i="5"/>
  <c r="AL449" i="5"/>
  <c r="O360" i="5"/>
  <c r="AL361" i="5"/>
  <c r="AO858" i="5"/>
  <c r="AQ858" i="5"/>
  <c r="O858" i="5" s="1"/>
  <c r="L858" i="5"/>
  <c r="AN859" i="5"/>
  <c r="AP857" i="5"/>
  <c r="N857" i="5" s="1"/>
  <c r="M857" i="5"/>
  <c r="AL871" i="5"/>
  <c r="AM870" i="5"/>
  <c r="AJ870" i="5"/>
  <c r="AI871" i="5"/>
  <c r="M449" i="5"/>
  <c r="AO606" i="5"/>
  <c r="AN607" i="5"/>
  <c r="AQ606" i="5"/>
  <c r="AP605" i="5"/>
  <c r="O507" i="5"/>
  <c r="AL508" i="5"/>
  <c r="M302" i="5"/>
  <c r="N813" i="5"/>
  <c r="M813" i="5"/>
  <c r="AM813" i="5"/>
  <c r="O813" i="5" s="1"/>
  <c r="AL720" i="5"/>
  <c r="N719" i="5"/>
  <c r="M719" i="5"/>
  <c r="AM719" i="5"/>
  <c r="O719" i="5" s="1"/>
  <c r="AM687" i="5"/>
  <c r="O687" i="5" s="1"/>
  <c r="N687" i="5"/>
  <c r="M687" i="5"/>
  <c r="AP577" i="5"/>
  <c r="AQ751" i="5"/>
  <c r="AN752" i="5"/>
  <c r="AO751" i="5"/>
  <c r="AQ404" i="5"/>
  <c r="AO404" i="5"/>
  <c r="AQ578" i="5"/>
  <c r="AN579" i="5"/>
  <c r="AO578" i="5"/>
  <c r="AP663" i="5"/>
  <c r="AP837" i="5"/>
  <c r="AQ490" i="5"/>
  <c r="AO490" i="5"/>
  <c r="AN491" i="5"/>
  <c r="AP403" i="5"/>
  <c r="AO664" i="5"/>
  <c r="AN665" i="5"/>
  <c r="AQ664" i="5"/>
  <c r="AN839" i="5"/>
  <c r="AQ838" i="5"/>
  <c r="AO838" i="5"/>
  <c r="AP750" i="5"/>
  <c r="AP489" i="5"/>
  <c r="N480" i="5"/>
  <c r="AM480" i="5"/>
  <c r="AK481" i="5" s="1"/>
  <c r="AM215" i="5"/>
  <c r="O215" i="5" s="1"/>
  <c r="M215" i="5"/>
  <c r="N215" i="5"/>
  <c r="AL216" i="5"/>
  <c r="AL390" i="5"/>
  <c r="O389" i="5"/>
  <c r="AP634" i="5"/>
  <c r="AI793" i="5"/>
  <c r="AJ792" i="5"/>
  <c r="L792" i="5" s="1"/>
  <c r="K792" i="5"/>
  <c r="AP373" i="5"/>
  <c r="AQ635" i="5"/>
  <c r="AN636" i="5"/>
  <c r="AO635" i="5"/>
  <c r="AQ462" i="5"/>
  <c r="AN463" i="5"/>
  <c r="AO462" i="5"/>
  <c r="AP810" i="5"/>
  <c r="AJ821" i="5"/>
  <c r="L821" i="5" s="1"/>
  <c r="AI822" i="5"/>
  <c r="K821" i="5"/>
  <c r="AI851" i="5"/>
  <c r="AJ850" i="5"/>
  <c r="L850" i="5" s="1"/>
  <c r="K850" i="5"/>
  <c r="AP780" i="5"/>
  <c r="AP461" i="5"/>
  <c r="AP693" i="5"/>
  <c r="AQ521" i="5"/>
  <c r="AN522" i="5"/>
  <c r="AO521" i="5"/>
  <c r="AN812" i="5"/>
  <c r="AO811" i="5"/>
  <c r="AQ811" i="5"/>
  <c r="K734" i="5"/>
  <c r="AJ734" i="5"/>
  <c r="L734" i="5" s="1"/>
  <c r="AO432" i="5"/>
  <c r="AN433" i="5"/>
  <c r="AQ432" i="5"/>
  <c r="AQ374" i="5"/>
  <c r="AO374" i="5"/>
  <c r="AI764" i="5"/>
  <c r="K763" i="5"/>
  <c r="AJ763" i="5"/>
  <c r="L763" i="5" s="1"/>
  <c r="AN782" i="5"/>
  <c r="AQ781" i="5"/>
  <c r="AO781" i="5"/>
  <c r="AO723" i="5"/>
  <c r="AQ723" i="5"/>
  <c r="AN724" i="5"/>
  <c r="AQ548" i="5"/>
  <c r="AN549" i="5"/>
  <c r="AO548" i="5"/>
  <c r="AP722" i="5"/>
  <c r="AP547" i="5"/>
  <c r="AO694" i="5"/>
  <c r="AQ694" i="5"/>
  <c r="AN695" i="5"/>
  <c r="AP520" i="5"/>
  <c r="AP431" i="5"/>
  <c r="AL241" i="5" l="1"/>
  <c r="N241" i="5" s="1"/>
  <c r="M241" i="5"/>
  <c r="AL164" i="5"/>
  <c r="N164" i="5" s="1"/>
  <c r="M164" i="5"/>
  <c r="AM164" i="5"/>
  <c r="O164" i="5" s="1"/>
  <c r="AK190" i="5"/>
  <c r="AM189" i="5"/>
  <c r="O189" i="5" s="1"/>
  <c r="AL189" i="5"/>
  <c r="N189" i="5" s="1"/>
  <c r="M189" i="5"/>
  <c r="AK657" i="5"/>
  <c r="AK658" i="5" s="1"/>
  <c r="AK659" i="5" s="1"/>
  <c r="AK660" i="5" s="1"/>
  <c r="AK661" i="5" s="1"/>
  <c r="AK662" i="5" s="1"/>
  <c r="AK663" i="5" s="1"/>
  <c r="AK664" i="5" s="1"/>
  <c r="AK665" i="5" s="1"/>
  <c r="AK666" i="5" s="1"/>
  <c r="AK667" i="5" s="1"/>
  <c r="AK668" i="5" s="1"/>
  <c r="AK669" i="5" s="1"/>
  <c r="AK670" i="5" s="1"/>
  <c r="AK671" i="5" s="1"/>
  <c r="AK672" i="5" s="1"/>
  <c r="AK673" i="5" s="1"/>
  <c r="AK674" i="5" s="1"/>
  <c r="AK847" i="5"/>
  <c r="AM847" i="5" s="1"/>
  <c r="O847" i="5" s="1"/>
  <c r="AL846" i="5"/>
  <c r="N846" i="5" s="1"/>
  <c r="M846" i="5"/>
  <c r="AK752" i="5"/>
  <c r="AL751" i="5"/>
  <c r="N751" i="5" s="1"/>
  <c r="AM751" i="5"/>
  <c r="O751" i="5" s="1"/>
  <c r="M751" i="5"/>
  <c r="AM597" i="5"/>
  <c r="O597" i="5" s="1"/>
  <c r="M274" i="5"/>
  <c r="AK275" i="5"/>
  <c r="M275" i="5" s="1"/>
  <c r="AL274" i="5"/>
  <c r="N274" i="5" s="1"/>
  <c r="N449" i="5"/>
  <c r="AM419" i="5"/>
  <c r="AK420" i="5" s="1"/>
  <c r="N419" i="5"/>
  <c r="AL330" i="5"/>
  <c r="N330" i="5" s="1"/>
  <c r="O329" i="5"/>
  <c r="AL568" i="5"/>
  <c r="AL626" i="5"/>
  <c r="N626" i="5" s="1"/>
  <c r="AM449" i="5"/>
  <c r="O449" i="5" s="1"/>
  <c r="AL538" i="5"/>
  <c r="M538" i="5"/>
  <c r="M814" i="5"/>
  <c r="AL814" i="5"/>
  <c r="N814" i="5" s="1"/>
  <c r="M784" i="5"/>
  <c r="AL784" i="5"/>
  <c r="N784" i="5" s="1"/>
  <c r="M361" i="5"/>
  <c r="N361" i="5"/>
  <c r="AO859" i="5"/>
  <c r="L859" i="5"/>
  <c r="AN860" i="5"/>
  <c r="AQ859" i="5"/>
  <c r="O859" i="5" s="1"/>
  <c r="AP858" i="5"/>
  <c r="N858" i="5" s="1"/>
  <c r="M858" i="5"/>
  <c r="AI872" i="5"/>
  <c r="AJ871" i="5"/>
  <c r="AL872" i="5"/>
  <c r="AM871" i="5"/>
  <c r="AO607" i="5"/>
  <c r="AQ607" i="5"/>
  <c r="AN608" i="5"/>
  <c r="AP606" i="5"/>
  <c r="M330" i="5"/>
  <c r="AM302" i="5"/>
  <c r="AK303" i="5" s="1"/>
  <c r="AK304" i="5" s="1"/>
  <c r="AK305" i="5" s="1"/>
  <c r="AK306" i="5" s="1"/>
  <c r="AK307" i="5" s="1"/>
  <c r="AK308" i="5" s="1"/>
  <c r="AK309" i="5" s="1"/>
  <c r="AK310" i="5" s="1"/>
  <c r="AK311" i="5" s="1"/>
  <c r="AK312" i="5" s="1"/>
  <c r="AK313" i="5" s="1"/>
  <c r="AK314" i="5" s="1"/>
  <c r="N302" i="5"/>
  <c r="N508" i="5"/>
  <c r="M508" i="5"/>
  <c r="AL721" i="5"/>
  <c r="N720" i="5"/>
  <c r="M720" i="5"/>
  <c r="AM720" i="5"/>
  <c r="O720" i="5" s="1"/>
  <c r="AL688" i="5"/>
  <c r="AP578" i="5"/>
  <c r="AN666" i="5"/>
  <c r="AQ665" i="5"/>
  <c r="AO665" i="5"/>
  <c r="AQ491" i="5"/>
  <c r="AN492" i="5"/>
  <c r="AO491" i="5"/>
  <c r="AN580" i="5"/>
  <c r="AQ579" i="5"/>
  <c r="AO579" i="5"/>
  <c r="AP404" i="5"/>
  <c r="AP490" i="5"/>
  <c r="AP838" i="5"/>
  <c r="AN753" i="5"/>
  <c r="AQ752" i="5"/>
  <c r="AO752" i="5"/>
  <c r="AN840" i="5"/>
  <c r="AO839" i="5"/>
  <c r="AQ839" i="5"/>
  <c r="AP664" i="5"/>
  <c r="AP751" i="5"/>
  <c r="AL481" i="5"/>
  <c r="O480" i="5"/>
  <c r="M390" i="5"/>
  <c r="AL217" i="5"/>
  <c r="N216" i="5"/>
  <c r="AM216" i="5"/>
  <c r="O216" i="5" s="1"/>
  <c r="M216" i="5"/>
  <c r="AP462" i="5"/>
  <c r="AI794" i="5"/>
  <c r="AJ793" i="5"/>
  <c r="L793" i="5" s="1"/>
  <c r="K793" i="5"/>
  <c r="AP694" i="5"/>
  <c r="AP548" i="5"/>
  <c r="AP723" i="5"/>
  <c r="AQ522" i="5"/>
  <c r="AN523" i="5"/>
  <c r="AO522" i="5"/>
  <c r="AO463" i="5"/>
  <c r="AQ463" i="5"/>
  <c r="AN464" i="5"/>
  <c r="AP781" i="5"/>
  <c r="AP374" i="5"/>
  <c r="AO812" i="5"/>
  <c r="AN813" i="5"/>
  <c r="AQ812" i="5"/>
  <c r="AP635" i="5"/>
  <c r="AN434" i="5"/>
  <c r="AQ433" i="5"/>
  <c r="AO433" i="5"/>
  <c r="AP521" i="5"/>
  <c r="AO636" i="5"/>
  <c r="AN637" i="5"/>
  <c r="AQ636" i="5"/>
  <c r="AN783" i="5"/>
  <c r="AO782" i="5"/>
  <c r="AQ782" i="5"/>
  <c r="AP432" i="5"/>
  <c r="AO695" i="5"/>
  <c r="AQ695" i="5"/>
  <c r="AN696" i="5"/>
  <c r="AO549" i="5"/>
  <c r="AQ549" i="5"/>
  <c r="AN550" i="5"/>
  <c r="AQ724" i="5"/>
  <c r="AO724" i="5"/>
  <c r="AN725" i="5"/>
  <c r="K764" i="5"/>
  <c r="AJ764" i="5"/>
  <c r="L764" i="5" s="1"/>
  <c r="AP811" i="5"/>
  <c r="K851" i="5"/>
  <c r="AI852" i="5"/>
  <c r="AJ851" i="5"/>
  <c r="L851" i="5" s="1"/>
  <c r="AJ822" i="5"/>
  <c r="L822" i="5" s="1"/>
  <c r="K822" i="5"/>
  <c r="AI823" i="5"/>
  <c r="AM814" i="5"/>
  <c r="O814" i="5" s="1"/>
  <c r="AJ42" i="5"/>
  <c r="L42" i="5" s="1"/>
  <c r="AM40" i="5"/>
  <c r="O40" i="5" s="1"/>
  <c r="AM241" i="5" l="1"/>
  <c r="O241" i="5" s="1"/>
  <c r="M190" i="5"/>
  <c r="AM190" i="5"/>
  <c r="O190" i="5" s="1"/>
  <c r="AK191" i="5"/>
  <c r="AL190" i="5"/>
  <c r="N190" i="5" s="1"/>
  <c r="AM657" i="5"/>
  <c r="O657" i="5" s="1"/>
  <c r="AL658" i="5"/>
  <c r="N658" i="5" s="1"/>
  <c r="AM658" i="5"/>
  <c r="O658" i="5" s="1"/>
  <c r="M847" i="5"/>
  <c r="AL657" i="5"/>
  <c r="N657" i="5" s="1"/>
  <c r="M658" i="5"/>
  <c r="M657" i="5"/>
  <c r="AK753" i="5"/>
  <c r="M752" i="5"/>
  <c r="AM752" i="5"/>
  <c r="O752" i="5" s="1"/>
  <c r="AL752" i="5"/>
  <c r="N752" i="5" s="1"/>
  <c r="AK848" i="5"/>
  <c r="AM848" i="5" s="1"/>
  <c r="O848" i="5" s="1"/>
  <c r="AL847" i="5"/>
  <c r="N847" i="5" s="1"/>
  <c r="AM275" i="5"/>
  <c r="O275" i="5" s="1"/>
  <c r="AM626" i="5"/>
  <c r="AK598" i="5"/>
  <c r="N568" i="5"/>
  <c r="AK450" i="5"/>
  <c r="AK276" i="5"/>
  <c r="AM276" i="5" s="1"/>
  <c r="O276" i="5" s="1"/>
  <c r="AL275" i="5"/>
  <c r="N275" i="5" s="1"/>
  <c r="O419" i="5"/>
  <c r="AL420" i="5"/>
  <c r="AM568" i="5"/>
  <c r="O568" i="5" s="1"/>
  <c r="AM659" i="5"/>
  <c r="O659" i="5" s="1"/>
  <c r="M659" i="5"/>
  <c r="AL659" i="5"/>
  <c r="N659" i="5" s="1"/>
  <c r="N538" i="5"/>
  <c r="AM538" i="5"/>
  <c r="O538" i="5" s="1"/>
  <c r="AM361" i="5"/>
  <c r="M859" i="5"/>
  <c r="AP859" i="5"/>
  <c r="N859" i="5" s="1"/>
  <c r="AQ860" i="5"/>
  <c r="O860" i="5" s="1"/>
  <c r="AO860" i="5"/>
  <c r="L860" i="5"/>
  <c r="AN861" i="5"/>
  <c r="AL873" i="5"/>
  <c r="AM872" i="5"/>
  <c r="AJ872" i="5"/>
  <c r="AI873" i="5"/>
  <c r="AP607" i="5"/>
  <c r="AQ608" i="5"/>
  <c r="AN609" i="5"/>
  <c r="AO608" i="5"/>
  <c r="AM508" i="5"/>
  <c r="O302" i="5"/>
  <c r="AL303" i="5"/>
  <c r="M420" i="5"/>
  <c r="AM330" i="5"/>
  <c r="AK331" i="5" s="1"/>
  <c r="AL689" i="5"/>
  <c r="M688" i="5"/>
  <c r="AM688" i="5"/>
  <c r="O688" i="5" s="1"/>
  <c r="N688" i="5"/>
  <c r="M721" i="5"/>
  <c r="AM721" i="5"/>
  <c r="O721" i="5" s="1"/>
  <c r="AL722" i="5"/>
  <c r="N721" i="5"/>
  <c r="AN493" i="5"/>
  <c r="AQ492" i="5"/>
  <c r="AO492" i="5"/>
  <c r="AQ666" i="5"/>
  <c r="AN667" i="5"/>
  <c r="AO666" i="5"/>
  <c r="AO840" i="5"/>
  <c r="AN841" i="5"/>
  <c r="AQ840" i="5"/>
  <c r="AP839" i="5"/>
  <c r="AP752" i="5"/>
  <c r="AP491" i="5"/>
  <c r="AN581" i="5"/>
  <c r="AQ580" i="5"/>
  <c r="AO580" i="5"/>
  <c r="AN754" i="5"/>
  <c r="AQ753" i="5"/>
  <c r="AO753" i="5"/>
  <c r="AP579" i="5"/>
  <c r="AP665" i="5"/>
  <c r="M481" i="5"/>
  <c r="N390" i="5"/>
  <c r="AM390" i="5"/>
  <c r="AM217" i="5"/>
  <c r="O217" i="5" s="1"/>
  <c r="N217" i="5"/>
  <c r="M217" i="5"/>
  <c r="AL218" i="5"/>
  <c r="AO550" i="5"/>
  <c r="AN551" i="5"/>
  <c r="AQ550" i="5"/>
  <c r="AO637" i="5"/>
  <c r="AN638" i="5"/>
  <c r="AQ637" i="5"/>
  <c r="K794" i="5"/>
  <c r="AJ794" i="5"/>
  <c r="L794" i="5" s="1"/>
  <c r="AO523" i="5"/>
  <c r="AN524" i="5"/>
  <c r="AQ523" i="5"/>
  <c r="AP433" i="5"/>
  <c r="AP812" i="5"/>
  <c r="AO464" i="5"/>
  <c r="AQ464" i="5"/>
  <c r="AP522" i="5"/>
  <c r="K823" i="5"/>
  <c r="AJ823" i="5"/>
  <c r="L823" i="5" s="1"/>
  <c r="AI824" i="5"/>
  <c r="AI853" i="5"/>
  <c r="K852" i="5"/>
  <c r="AJ852" i="5"/>
  <c r="L852" i="5" s="1"/>
  <c r="AQ725" i="5"/>
  <c r="AO725" i="5"/>
  <c r="AN726" i="5"/>
  <c r="AP695" i="5"/>
  <c r="AP782" i="5"/>
  <c r="AP724" i="5"/>
  <c r="AN697" i="5"/>
  <c r="AO696" i="5"/>
  <c r="AQ696" i="5"/>
  <c r="AQ783" i="5"/>
  <c r="AO783" i="5"/>
  <c r="AN784" i="5"/>
  <c r="AP463" i="5"/>
  <c r="AP549" i="5"/>
  <c r="AP636" i="5"/>
  <c r="AO434" i="5"/>
  <c r="AQ434" i="5"/>
  <c r="AN814" i="5"/>
  <c r="AO813" i="5"/>
  <c r="AQ813" i="5"/>
  <c r="AM784" i="5"/>
  <c r="AK242" i="5" l="1"/>
  <c r="AK192" i="5"/>
  <c r="AL191" i="5"/>
  <c r="N191" i="5" s="1"/>
  <c r="M191" i="5"/>
  <c r="AM191" i="5"/>
  <c r="O191" i="5" s="1"/>
  <c r="M848" i="5"/>
  <c r="M276" i="5"/>
  <c r="AK849" i="5"/>
  <c r="AM849" i="5" s="1"/>
  <c r="O849" i="5" s="1"/>
  <c r="AL848" i="5"/>
  <c r="N848" i="5" s="1"/>
  <c r="AK754" i="5"/>
  <c r="M754" i="5" s="1"/>
  <c r="AL753" i="5"/>
  <c r="N753" i="5" s="1"/>
  <c r="AM753" i="5"/>
  <c r="O753" i="5" s="1"/>
  <c r="M753" i="5"/>
  <c r="M598" i="5"/>
  <c r="AL598" i="5"/>
  <c r="O626" i="5"/>
  <c r="AK627" i="5"/>
  <c r="M627" i="5" s="1"/>
  <c r="AK539" i="5"/>
  <c r="AL539" i="5" s="1"/>
  <c r="N539" i="5" s="1"/>
  <c r="AK569" i="5"/>
  <c r="O361" i="5"/>
  <c r="AK362" i="5"/>
  <c r="AK277" i="5"/>
  <c r="AL276" i="5"/>
  <c r="N276" i="5" s="1"/>
  <c r="O390" i="5"/>
  <c r="AK391" i="5"/>
  <c r="AL391" i="5" s="1"/>
  <c r="O508" i="5"/>
  <c r="AK509" i="5"/>
  <c r="M660" i="5"/>
  <c r="AL660" i="5"/>
  <c r="N660" i="5" s="1"/>
  <c r="AM660" i="5"/>
  <c r="O660" i="5" s="1"/>
  <c r="AL450" i="5"/>
  <c r="M450" i="5"/>
  <c r="M815" i="5"/>
  <c r="AL815" i="5"/>
  <c r="N815" i="5" s="1"/>
  <c r="AO861" i="5"/>
  <c r="L861" i="5"/>
  <c r="AQ861" i="5"/>
  <c r="O861" i="5" s="1"/>
  <c r="AN862" i="5"/>
  <c r="AP860" i="5"/>
  <c r="N860" i="5" s="1"/>
  <c r="M860" i="5"/>
  <c r="AI874" i="5"/>
  <c r="AJ873" i="5"/>
  <c r="AL874" i="5"/>
  <c r="AM873" i="5"/>
  <c r="AQ609" i="5"/>
  <c r="AO609" i="5"/>
  <c r="AN610" i="5"/>
  <c r="AP608" i="5"/>
  <c r="AL331" i="5"/>
  <c r="O330" i="5"/>
  <c r="N420" i="5"/>
  <c r="M303" i="5"/>
  <c r="AM303" i="5"/>
  <c r="O303" i="5" s="1"/>
  <c r="AM420" i="5"/>
  <c r="N722" i="5"/>
  <c r="M722" i="5"/>
  <c r="AM722" i="5"/>
  <c r="O722" i="5" s="1"/>
  <c r="AL723" i="5"/>
  <c r="N689" i="5"/>
  <c r="AL690" i="5"/>
  <c r="AM689" i="5"/>
  <c r="O689" i="5" s="1"/>
  <c r="M689" i="5"/>
  <c r="AO841" i="5"/>
  <c r="AQ841" i="5"/>
  <c r="AN842" i="5"/>
  <c r="AP753" i="5"/>
  <c r="AP580" i="5"/>
  <c r="AN755" i="5"/>
  <c r="AQ754" i="5"/>
  <c r="AO754" i="5"/>
  <c r="AO581" i="5"/>
  <c r="AQ581" i="5"/>
  <c r="AN582" i="5"/>
  <c r="AP666" i="5"/>
  <c r="AP492" i="5"/>
  <c r="AN668" i="5"/>
  <c r="AO667" i="5"/>
  <c r="AQ667" i="5"/>
  <c r="AP840" i="5"/>
  <c r="AO493" i="5"/>
  <c r="AQ493" i="5"/>
  <c r="AN494" i="5"/>
  <c r="N481" i="5"/>
  <c r="AM481" i="5"/>
  <c r="AL219" i="5"/>
  <c r="N218" i="5"/>
  <c r="M218" i="5"/>
  <c r="AM218" i="5"/>
  <c r="O218" i="5" s="1"/>
  <c r="AP523" i="5"/>
  <c r="AP637" i="5"/>
  <c r="AO784" i="5"/>
  <c r="AN785" i="5"/>
  <c r="AQ784" i="5"/>
  <c r="K824" i="5"/>
  <c r="AJ824" i="5"/>
  <c r="L824" i="5" s="1"/>
  <c r="AP464" i="5"/>
  <c r="AO524" i="5"/>
  <c r="AQ524" i="5"/>
  <c r="AQ638" i="5"/>
  <c r="AN639" i="5"/>
  <c r="AO638" i="5"/>
  <c r="AN727" i="5"/>
  <c r="AQ726" i="5"/>
  <c r="AO726" i="5"/>
  <c r="AO551" i="5"/>
  <c r="AN552" i="5"/>
  <c r="AQ551" i="5"/>
  <c r="AP813" i="5"/>
  <c r="AP783" i="5"/>
  <c r="AP696" i="5"/>
  <c r="AP550" i="5"/>
  <c r="AQ814" i="5"/>
  <c r="AO814" i="5"/>
  <c r="AN815" i="5"/>
  <c r="AP434" i="5"/>
  <c r="AQ697" i="5"/>
  <c r="AN698" i="5"/>
  <c r="AO697" i="5"/>
  <c r="AP725" i="5"/>
  <c r="AI854" i="5"/>
  <c r="AJ853" i="5"/>
  <c r="L853" i="5" s="1"/>
  <c r="K853" i="5"/>
  <c r="O784" i="5"/>
  <c r="AL785" i="5"/>
  <c r="AM815" i="5"/>
  <c r="O815" i="5" s="1"/>
  <c r="AL816" i="5"/>
  <c r="AM41" i="5"/>
  <c r="O41" i="5" s="1"/>
  <c r="AJ43" i="5"/>
  <c r="L43" i="5" s="1"/>
  <c r="AK243" i="5" l="1"/>
  <c r="AL242" i="5"/>
  <c r="N242" i="5" s="1"/>
  <c r="M242" i="5"/>
  <c r="AM242" i="5"/>
  <c r="O242" i="5" s="1"/>
  <c r="AL192" i="5"/>
  <c r="N192" i="5" s="1"/>
  <c r="M192" i="5"/>
  <c r="AM192" i="5"/>
  <c r="O192" i="5" s="1"/>
  <c r="AK193" i="5"/>
  <c r="M849" i="5"/>
  <c r="AK755" i="5"/>
  <c r="AK756" i="5" s="1"/>
  <c r="AK757" i="5" s="1"/>
  <c r="AK758" i="5" s="1"/>
  <c r="AK759" i="5" s="1"/>
  <c r="AK760" i="5" s="1"/>
  <c r="AK761" i="5" s="1"/>
  <c r="AK762" i="5" s="1"/>
  <c r="AK763" i="5" s="1"/>
  <c r="AK764" i="5" s="1"/>
  <c r="AL754" i="5"/>
  <c r="N754" i="5" s="1"/>
  <c r="AK850" i="5"/>
  <c r="AM850" i="5" s="1"/>
  <c r="O850" i="5" s="1"/>
  <c r="AL849" i="5"/>
  <c r="N849" i="5" s="1"/>
  <c r="N598" i="5"/>
  <c r="AM598" i="5"/>
  <c r="O598" i="5" s="1"/>
  <c r="AL627" i="5"/>
  <c r="N627" i="5" s="1"/>
  <c r="AL569" i="5"/>
  <c r="N569" i="5" s="1"/>
  <c r="O481" i="5"/>
  <c r="AK482" i="5"/>
  <c r="M569" i="5"/>
  <c r="O420" i="5"/>
  <c r="AK421" i="5"/>
  <c r="N450" i="5"/>
  <c r="AK278" i="5"/>
  <c r="AM278" i="5" s="1"/>
  <c r="O278" i="5" s="1"/>
  <c r="AL277" i="5"/>
  <c r="N277" i="5" s="1"/>
  <c r="AM277" i="5"/>
  <c r="O277" i="5" s="1"/>
  <c r="M277" i="5"/>
  <c r="M539" i="5"/>
  <c r="AM539" i="5"/>
  <c r="M661" i="5"/>
  <c r="AL661" i="5"/>
  <c r="N661" i="5" s="1"/>
  <c r="AM661" i="5"/>
  <c r="O661" i="5" s="1"/>
  <c r="AM450" i="5"/>
  <c r="O450" i="5" s="1"/>
  <c r="M509" i="5"/>
  <c r="AL509" i="5"/>
  <c r="N509" i="5" s="1"/>
  <c r="AL362" i="5"/>
  <c r="N362" i="5" s="1"/>
  <c r="M362" i="5"/>
  <c r="AQ862" i="5"/>
  <c r="O862" i="5" s="1"/>
  <c r="AO862" i="5"/>
  <c r="AN863" i="5"/>
  <c r="L862" i="5"/>
  <c r="M861" i="5"/>
  <c r="AP861" i="5"/>
  <c r="N861" i="5" s="1"/>
  <c r="AL875" i="5"/>
  <c r="AM874" i="5"/>
  <c r="AJ874" i="5"/>
  <c r="AI875" i="5"/>
  <c r="AP609" i="5"/>
  <c r="AQ610" i="5"/>
  <c r="AO610" i="5"/>
  <c r="AN611" i="5"/>
  <c r="N303" i="5"/>
  <c r="AL304" i="5"/>
  <c r="M331" i="5"/>
  <c r="AL724" i="5"/>
  <c r="N723" i="5"/>
  <c r="AM723" i="5"/>
  <c r="O723" i="5" s="1"/>
  <c r="M723" i="5"/>
  <c r="N690" i="5"/>
  <c r="M690" i="5"/>
  <c r="AM690" i="5"/>
  <c r="O690" i="5" s="1"/>
  <c r="AL691" i="5"/>
  <c r="AQ494" i="5"/>
  <c r="AO494" i="5"/>
  <c r="AO668" i="5"/>
  <c r="AN669" i="5"/>
  <c r="AQ668" i="5"/>
  <c r="AP581" i="5"/>
  <c r="AQ755" i="5"/>
  <c r="AO755" i="5"/>
  <c r="AN756" i="5"/>
  <c r="AO842" i="5"/>
  <c r="AN843" i="5"/>
  <c r="AQ842" i="5"/>
  <c r="AO582" i="5"/>
  <c r="AN583" i="5"/>
  <c r="AQ582" i="5"/>
  <c r="AP754" i="5"/>
  <c r="AP493" i="5"/>
  <c r="M391" i="5"/>
  <c r="N391" i="5"/>
  <c r="AP667" i="5"/>
  <c r="AP841" i="5"/>
  <c r="AM219" i="5"/>
  <c r="O219" i="5" s="1"/>
  <c r="AL220" i="5"/>
  <c r="N219" i="5"/>
  <c r="M219" i="5"/>
  <c r="AP726" i="5"/>
  <c r="AQ552" i="5"/>
  <c r="AO552" i="5"/>
  <c r="AN553" i="5"/>
  <c r="AO727" i="5"/>
  <c r="AQ727" i="5"/>
  <c r="AN728" i="5"/>
  <c r="AQ639" i="5"/>
  <c r="AN640" i="5"/>
  <c r="AO639" i="5"/>
  <c r="AP551" i="5"/>
  <c r="AP524" i="5"/>
  <c r="AP784" i="5"/>
  <c r="AP697" i="5"/>
  <c r="AN816" i="5"/>
  <c r="AO815" i="5"/>
  <c r="AQ815" i="5"/>
  <c r="AJ854" i="5"/>
  <c r="L854" i="5" s="1"/>
  <c r="K854" i="5"/>
  <c r="AQ698" i="5"/>
  <c r="AO698" i="5"/>
  <c r="AN699" i="5"/>
  <c r="AP814" i="5"/>
  <c r="AP638" i="5"/>
  <c r="AN786" i="5"/>
  <c r="AQ785" i="5"/>
  <c r="AO785" i="5"/>
  <c r="N785" i="5"/>
  <c r="M785" i="5"/>
  <c r="AM754" i="5"/>
  <c r="O754" i="5" s="1"/>
  <c r="M816" i="5"/>
  <c r="AM816" i="5"/>
  <c r="O816" i="5" s="1"/>
  <c r="N816" i="5"/>
  <c r="AL817" i="5"/>
  <c r="AK244" i="5" l="1"/>
  <c r="AK245" i="5" s="1"/>
  <c r="AK246" i="5" s="1"/>
  <c r="AK247" i="5" s="1"/>
  <c r="AK248" i="5" s="1"/>
  <c r="AK249" i="5" s="1"/>
  <c r="AK250" i="5" s="1"/>
  <c r="AK251" i="5" s="1"/>
  <c r="AK252" i="5" s="1"/>
  <c r="AK253" i="5" s="1"/>
  <c r="AK254" i="5" s="1"/>
  <c r="AL243" i="5"/>
  <c r="N243" i="5" s="1"/>
  <c r="M243" i="5"/>
  <c r="AM243" i="5"/>
  <c r="O243" i="5" s="1"/>
  <c r="AM193" i="5"/>
  <c r="O193" i="5" s="1"/>
  <c r="AK194" i="5"/>
  <c r="AL193" i="5"/>
  <c r="N193" i="5" s="1"/>
  <c r="M193" i="5"/>
  <c r="M850" i="5"/>
  <c r="AK851" i="5"/>
  <c r="M851" i="5" s="1"/>
  <c r="AL850" i="5"/>
  <c r="N850" i="5" s="1"/>
  <c r="AM627" i="5"/>
  <c r="AM569" i="5"/>
  <c r="O569" i="5" s="1"/>
  <c r="AK599" i="5"/>
  <c r="AL482" i="5"/>
  <c r="N482" i="5" s="1"/>
  <c r="M278" i="5"/>
  <c r="O539" i="5"/>
  <c r="AK540" i="5"/>
  <c r="AM362" i="5"/>
  <c r="AK363" i="5" s="1"/>
  <c r="AK451" i="5"/>
  <c r="AL451" i="5" s="1"/>
  <c r="N451" i="5" s="1"/>
  <c r="AK279" i="5"/>
  <c r="M279" i="5" s="1"/>
  <c r="AL278" i="5"/>
  <c r="N278" i="5" s="1"/>
  <c r="AM662" i="5"/>
  <c r="O662" i="5" s="1"/>
  <c r="AL662" i="5"/>
  <c r="N662" i="5" s="1"/>
  <c r="M662" i="5"/>
  <c r="AL421" i="5"/>
  <c r="N421" i="5" s="1"/>
  <c r="AO863" i="5"/>
  <c r="L863" i="5"/>
  <c r="AQ863" i="5"/>
  <c r="O863" i="5" s="1"/>
  <c r="AN864" i="5"/>
  <c r="AP862" i="5"/>
  <c r="N862" i="5" s="1"/>
  <c r="M862" i="5"/>
  <c r="AM509" i="5"/>
  <c r="AK510" i="5" s="1"/>
  <c r="M421" i="5"/>
  <c r="AI876" i="5"/>
  <c r="AJ875" i="5"/>
  <c r="AL876" i="5"/>
  <c r="AM875" i="5"/>
  <c r="AN612" i="5"/>
  <c r="AO611" i="5"/>
  <c r="AQ611" i="5"/>
  <c r="AP610" i="5"/>
  <c r="N331" i="5"/>
  <c r="AM331" i="5"/>
  <c r="AM304" i="5"/>
  <c r="O304" i="5" s="1"/>
  <c r="N304" i="5"/>
  <c r="M304" i="5"/>
  <c r="AL692" i="5"/>
  <c r="N691" i="5"/>
  <c r="M691" i="5"/>
  <c r="AM691" i="5"/>
  <c r="O691" i="5" s="1"/>
  <c r="M482" i="5"/>
  <c r="N724" i="5"/>
  <c r="AM724" i="5"/>
  <c r="O724" i="5" s="1"/>
  <c r="M724" i="5"/>
  <c r="AL725" i="5"/>
  <c r="AP755" i="5"/>
  <c r="AP668" i="5"/>
  <c r="AM482" i="5"/>
  <c r="O482" i="5" s="1"/>
  <c r="AP582" i="5"/>
  <c r="AN757" i="5"/>
  <c r="AO756" i="5"/>
  <c r="AQ756" i="5"/>
  <c r="AO669" i="5"/>
  <c r="AN670" i="5"/>
  <c r="AQ669" i="5"/>
  <c r="AP494" i="5"/>
  <c r="AQ583" i="5"/>
  <c r="AN584" i="5"/>
  <c r="AO583" i="5"/>
  <c r="AO843" i="5"/>
  <c r="AN844" i="5"/>
  <c r="AQ843" i="5"/>
  <c r="AP842" i="5"/>
  <c r="AM391" i="5"/>
  <c r="M220" i="5"/>
  <c r="AM220" i="5"/>
  <c r="O220" i="5" s="1"/>
  <c r="AL221" i="5"/>
  <c r="N220" i="5"/>
  <c r="AQ816" i="5"/>
  <c r="AN817" i="5"/>
  <c r="AO816" i="5"/>
  <c r="AO786" i="5"/>
  <c r="AQ786" i="5"/>
  <c r="AN787" i="5"/>
  <c r="AO728" i="5"/>
  <c r="AQ728" i="5"/>
  <c r="AN729" i="5"/>
  <c r="AP785" i="5"/>
  <c r="AP815" i="5"/>
  <c r="AP727" i="5"/>
  <c r="AP552" i="5"/>
  <c r="AN700" i="5"/>
  <c r="AO699" i="5"/>
  <c r="AQ699" i="5"/>
  <c r="AP639" i="5"/>
  <c r="AP698" i="5"/>
  <c r="AN641" i="5"/>
  <c r="AQ640" i="5"/>
  <c r="AO640" i="5"/>
  <c r="AO553" i="5"/>
  <c r="AN554" i="5"/>
  <c r="AQ553" i="5"/>
  <c r="AM785" i="5"/>
  <c r="O785" i="5" s="1"/>
  <c r="AL755" i="5"/>
  <c r="N817" i="5"/>
  <c r="AL818" i="5"/>
  <c r="M817" i="5"/>
  <c r="AM817" i="5"/>
  <c r="O817" i="5" s="1"/>
  <c r="AM42" i="5"/>
  <c r="O42" i="5" s="1"/>
  <c r="AJ44" i="5"/>
  <c r="L44" i="5" s="1"/>
  <c r="AL244" i="5" l="1"/>
  <c r="N244" i="5" s="1"/>
  <c r="AM244" i="5"/>
  <c r="O244" i="5" s="1"/>
  <c r="M244" i="5"/>
  <c r="AL194" i="5"/>
  <c r="N194" i="5" s="1"/>
  <c r="M194" i="5"/>
  <c r="AM194" i="5"/>
  <c r="O194" i="5" s="1"/>
  <c r="AK852" i="5"/>
  <c r="M852" i="5" s="1"/>
  <c r="AL851" i="5"/>
  <c r="N851" i="5" s="1"/>
  <c r="AM851" i="5"/>
  <c r="O851" i="5" s="1"/>
  <c r="AK570" i="5"/>
  <c r="O627" i="5"/>
  <c r="AK628" i="5"/>
  <c r="AK483" i="5"/>
  <c r="AK484" i="5" s="1"/>
  <c r="AK485" i="5" s="1"/>
  <c r="AK486" i="5" s="1"/>
  <c r="AK487" i="5" s="1"/>
  <c r="AK488" i="5" s="1"/>
  <c r="AK489" i="5" s="1"/>
  <c r="AK490" i="5" s="1"/>
  <c r="AK491" i="5" s="1"/>
  <c r="AK492" i="5" s="1"/>
  <c r="AK493" i="5" s="1"/>
  <c r="AK494" i="5" s="1"/>
  <c r="M599" i="5"/>
  <c r="AL599" i="5"/>
  <c r="AL540" i="5"/>
  <c r="N540" i="5" s="1"/>
  <c r="O362" i="5"/>
  <c r="AK364" i="5"/>
  <c r="AK365" i="5" s="1"/>
  <c r="AK366" i="5" s="1"/>
  <c r="AK367" i="5" s="1"/>
  <c r="AK368" i="5" s="1"/>
  <c r="AK369" i="5" s="1"/>
  <c r="AK370" i="5" s="1"/>
  <c r="AK371" i="5" s="1"/>
  <c r="AK372" i="5" s="1"/>
  <c r="AK373" i="5" s="1"/>
  <c r="AK374" i="5" s="1"/>
  <c r="AL363" i="5"/>
  <c r="N363" i="5" s="1"/>
  <c r="M363" i="5"/>
  <c r="AM363" i="5"/>
  <c r="O363" i="5" s="1"/>
  <c r="O391" i="5"/>
  <c r="AK392" i="5"/>
  <c r="AL392" i="5" s="1"/>
  <c r="AK280" i="5"/>
  <c r="M280" i="5" s="1"/>
  <c r="AL279" i="5"/>
  <c r="N279" i="5" s="1"/>
  <c r="AM279" i="5"/>
  <c r="O279" i="5" s="1"/>
  <c r="O331" i="5"/>
  <c r="AK332" i="5"/>
  <c r="AL332" i="5" s="1"/>
  <c r="M540" i="5"/>
  <c r="AM451" i="5"/>
  <c r="O451" i="5" s="1"/>
  <c r="M451" i="5"/>
  <c r="M663" i="5"/>
  <c r="AL663" i="5"/>
  <c r="N663" i="5" s="1"/>
  <c r="AM663" i="5"/>
  <c r="O663" i="5" s="1"/>
  <c r="AM421" i="5"/>
  <c r="AM305" i="5"/>
  <c r="O305" i="5" s="1"/>
  <c r="AL305" i="5"/>
  <c r="N305" i="5" s="1"/>
  <c r="AL245" i="5"/>
  <c r="N245" i="5" s="1"/>
  <c r="AQ864" i="5"/>
  <c r="O864" i="5" s="1"/>
  <c r="AO864" i="5"/>
  <c r="L864" i="5"/>
  <c r="AN865" i="5"/>
  <c r="O509" i="5"/>
  <c r="AL510" i="5"/>
  <c r="M863" i="5"/>
  <c r="AP863" i="5"/>
  <c r="N863" i="5" s="1"/>
  <c r="AJ876" i="5"/>
  <c r="AI877" i="5"/>
  <c r="AL877" i="5"/>
  <c r="AM876" i="5"/>
  <c r="AP611" i="5"/>
  <c r="AN613" i="5"/>
  <c r="AQ612" i="5"/>
  <c r="AO612" i="5"/>
  <c r="AM245" i="5"/>
  <c r="O245" i="5" s="1"/>
  <c r="M245" i="5"/>
  <c r="M305" i="5"/>
  <c r="M725" i="5"/>
  <c r="AL726" i="5"/>
  <c r="M692" i="5"/>
  <c r="AL693" i="5"/>
  <c r="AQ844" i="5"/>
  <c r="AN845" i="5"/>
  <c r="AO844" i="5"/>
  <c r="AP843" i="5"/>
  <c r="AP756" i="5"/>
  <c r="AP583" i="5"/>
  <c r="AQ670" i="5"/>
  <c r="AN671" i="5"/>
  <c r="AO670" i="5"/>
  <c r="AO757" i="5"/>
  <c r="AQ757" i="5"/>
  <c r="AN758" i="5"/>
  <c r="AQ584" i="5"/>
  <c r="AO584" i="5"/>
  <c r="AP669" i="5"/>
  <c r="M221" i="5"/>
  <c r="AL222" i="5"/>
  <c r="AM221" i="5"/>
  <c r="O221" i="5" s="1"/>
  <c r="N221" i="5"/>
  <c r="AP786" i="5"/>
  <c r="AO554" i="5"/>
  <c r="AQ554" i="5"/>
  <c r="AN788" i="5"/>
  <c r="AO787" i="5"/>
  <c r="AQ787" i="5"/>
  <c r="AP640" i="5"/>
  <c r="AQ729" i="5"/>
  <c r="AN730" i="5"/>
  <c r="AO729" i="5"/>
  <c r="AP816" i="5"/>
  <c r="AP699" i="5"/>
  <c r="AQ817" i="5"/>
  <c r="AN818" i="5"/>
  <c r="AO817" i="5"/>
  <c r="AQ641" i="5"/>
  <c r="AN642" i="5"/>
  <c r="AO641" i="5"/>
  <c r="AP553" i="5"/>
  <c r="AO700" i="5"/>
  <c r="AN701" i="5"/>
  <c r="AQ700" i="5"/>
  <c r="AP728" i="5"/>
  <c r="M755" i="5"/>
  <c r="N755" i="5"/>
  <c r="AM818" i="5"/>
  <c r="O818" i="5" s="1"/>
  <c r="M818" i="5"/>
  <c r="N818" i="5"/>
  <c r="AL819" i="5"/>
  <c r="AL483" i="5" l="1"/>
  <c r="N483" i="5" s="1"/>
  <c r="M628" i="5"/>
  <c r="AL628" i="5"/>
  <c r="N628" i="5" s="1"/>
  <c r="AK853" i="5"/>
  <c r="M853" i="5" s="1"/>
  <c r="AL852" i="5"/>
  <c r="N852" i="5" s="1"/>
  <c r="AM852" i="5"/>
  <c r="O852" i="5" s="1"/>
  <c r="M570" i="5"/>
  <c r="AL570" i="5"/>
  <c r="AM570" i="5" s="1"/>
  <c r="O570" i="5" s="1"/>
  <c r="AM540" i="5"/>
  <c r="O540" i="5" s="1"/>
  <c r="AM599" i="5"/>
  <c r="O599" i="5" s="1"/>
  <c r="N599" i="5"/>
  <c r="AL364" i="5"/>
  <c r="AK452" i="5"/>
  <c r="O421" i="5"/>
  <c r="AK422" i="5"/>
  <c r="M422" i="5" s="1"/>
  <c r="AK281" i="5"/>
  <c r="AM281" i="5" s="1"/>
  <c r="O281" i="5" s="1"/>
  <c r="AL280" i="5"/>
  <c r="N280" i="5" s="1"/>
  <c r="AM280" i="5"/>
  <c r="O280" i="5" s="1"/>
  <c r="AL664" i="5"/>
  <c r="N664" i="5" s="1"/>
  <c r="M664" i="5"/>
  <c r="AM664" i="5"/>
  <c r="O664" i="5" s="1"/>
  <c r="M786" i="5"/>
  <c r="AL786" i="5"/>
  <c r="N786" i="5" s="1"/>
  <c r="M306" i="5"/>
  <c r="AL306" i="5"/>
  <c r="N306" i="5" s="1"/>
  <c r="AL247" i="5"/>
  <c r="N247" i="5" s="1"/>
  <c r="AL246" i="5"/>
  <c r="N246" i="5" s="1"/>
  <c r="M364" i="5"/>
  <c r="AP864" i="5"/>
  <c r="N864" i="5" s="1"/>
  <c r="M864" i="5"/>
  <c r="AQ865" i="5"/>
  <c r="O865" i="5" s="1"/>
  <c r="AO865" i="5"/>
  <c r="AN866" i="5"/>
  <c r="L865" i="5"/>
  <c r="M510" i="5"/>
  <c r="AL878" i="5"/>
  <c r="AM877" i="5"/>
  <c r="AI878" i="5"/>
  <c r="AJ877" i="5"/>
  <c r="AQ613" i="5"/>
  <c r="AN614" i="5"/>
  <c r="AO613" i="5"/>
  <c r="AP612" i="5"/>
  <c r="M246" i="5"/>
  <c r="M332" i="5"/>
  <c r="AM246" i="5"/>
  <c r="O246" i="5" s="1"/>
  <c r="M483" i="5"/>
  <c r="AM692" i="5"/>
  <c r="O692" i="5" s="1"/>
  <c r="N692" i="5"/>
  <c r="M726" i="5"/>
  <c r="M693" i="5"/>
  <c r="N693" i="5"/>
  <c r="AM693" i="5"/>
  <c r="O693" i="5" s="1"/>
  <c r="AL694" i="5"/>
  <c r="AM725" i="5"/>
  <c r="O725" i="5" s="1"/>
  <c r="N725" i="5"/>
  <c r="AQ758" i="5"/>
  <c r="AO758" i="5"/>
  <c r="AN759" i="5"/>
  <c r="AP584" i="5"/>
  <c r="AN672" i="5"/>
  <c r="AO671" i="5"/>
  <c r="AQ671" i="5"/>
  <c r="M392" i="5"/>
  <c r="AP844" i="5"/>
  <c r="AP757" i="5"/>
  <c r="AO845" i="5"/>
  <c r="AN846" i="5"/>
  <c r="AQ845" i="5"/>
  <c r="AP670" i="5"/>
  <c r="AM483" i="5"/>
  <c r="AL223" i="5"/>
  <c r="M222" i="5"/>
  <c r="N222" i="5"/>
  <c r="AM222" i="5"/>
  <c r="O222" i="5" s="1"/>
  <c r="AN702" i="5"/>
  <c r="AQ701" i="5"/>
  <c r="AO701" i="5"/>
  <c r="AP641" i="5"/>
  <c r="AQ818" i="5"/>
  <c r="AO818" i="5"/>
  <c r="AN819" i="5"/>
  <c r="AP729" i="5"/>
  <c r="AO788" i="5"/>
  <c r="AN789" i="5"/>
  <c r="AQ788" i="5"/>
  <c r="AP554" i="5"/>
  <c r="AP817" i="5"/>
  <c r="AN731" i="5"/>
  <c r="AO730" i="5"/>
  <c r="AQ730" i="5"/>
  <c r="AO642" i="5"/>
  <c r="AN643" i="5"/>
  <c r="AQ642" i="5"/>
  <c r="AP700" i="5"/>
  <c r="AP787" i="5"/>
  <c r="AM306" i="5"/>
  <c r="O306" i="5" s="1"/>
  <c r="AM786" i="5"/>
  <c r="O786" i="5" s="1"/>
  <c r="AM755" i="5"/>
  <c r="O755" i="5" s="1"/>
  <c r="AL820" i="5"/>
  <c r="N819" i="5"/>
  <c r="AM819" i="5"/>
  <c r="O819" i="5" s="1"/>
  <c r="M819" i="5"/>
  <c r="AM43" i="5"/>
  <c r="O43" i="5" s="1"/>
  <c r="N570" i="5" l="1"/>
  <c r="AK541" i="5"/>
  <c r="AL541" i="5" s="1"/>
  <c r="N541" i="5" s="1"/>
  <c r="AK571" i="5"/>
  <c r="AM628" i="5"/>
  <c r="O628" i="5" s="1"/>
  <c r="AK854" i="5"/>
  <c r="AL854" i="5" s="1"/>
  <c r="N854" i="5" s="1"/>
  <c r="AL853" i="5"/>
  <c r="N853" i="5" s="1"/>
  <c r="AK600" i="5"/>
  <c r="AM853" i="5"/>
  <c r="O853" i="5" s="1"/>
  <c r="AL422" i="5"/>
  <c r="AM422" i="5" s="1"/>
  <c r="O422" i="5" s="1"/>
  <c r="M281" i="5"/>
  <c r="AL452" i="5"/>
  <c r="N452" i="5" s="1"/>
  <c r="AK282" i="5"/>
  <c r="M282" i="5" s="1"/>
  <c r="AL281" i="5"/>
  <c r="N281" i="5" s="1"/>
  <c r="AM247" i="5"/>
  <c r="O247" i="5" s="1"/>
  <c r="M452" i="5"/>
  <c r="AL665" i="5"/>
  <c r="N665" i="5" s="1"/>
  <c r="AM666" i="5"/>
  <c r="O666" i="5" s="1"/>
  <c r="M665" i="5"/>
  <c r="AM665" i="5"/>
  <c r="O665" i="5" s="1"/>
  <c r="M247" i="5"/>
  <c r="AL248" i="5"/>
  <c r="N248" i="5" s="1"/>
  <c r="AL788" i="5"/>
  <c r="N788" i="5" s="1"/>
  <c r="AL787" i="5"/>
  <c r="N787" i="5" s="1"/>
  <c r="AM727" i="5"/>
  <c r="O727" i="5" s="1"/>
  <c r="AL727" i="5"/>
  <c r="N727" i="5" s="1"/>
  <c r="AL307" i="5"/>
  <c r="N307" i="5" s="1"/>
  <c r="N364" i="5"/>
  <c r="AM364" i="5"/>
  <c r="O364" i="5" s="1"/>
  <c r="AQ866" i="5"/>
  <c r="O866" i="5" s="1"/>
  <c r="AN867" i="5"/>
  <c r="AO866" i="5"/>
  <c r="L866" i="5"/>
  <c r="N510" i="5"/>
  <c r="AM510" i="5"/>
  <c r="AK511" i="5" s="1"/>
  <c r="AP865" i="5"/>
  <c r="N865" i="5" s="1"/>
  <c r="M865" i="5"/>
  <c r="AJ878" i="5"/>
  <c r="AM878" i="5"/>
  <c r="AO614" i="5"/>
  <c r="AQ614" i="5"/>
  <c r="AP613" i="5"/>
  <c r="N332" i="5"/>
  <c r="AM332" i="5"/>
  <c r="AM726" i="5"/>
  <c r="O726" i="5" s="1"/>
  <c r="N726" i="5"/>
  <c r="M727" i="5"/>
  <c r="M694" i="5"/>
  <c r="N694" i="5"/>
  <c r="AM694" i="5"/>
  <c r="N392" i="5"/>
  <c r="AM392" i="5"/>
  <c r="AP758" i="5"/>
  <c r="AQ672" i="5"/>
  <c r="AN673" i="5"/>
  <c r="AO672" i="5"/>
  <c r="AQ759" i="5"/>
  <c r="AO759" i="5"/>
  <c r="AN760" i="5"/>
  <c r="AO846" i="5"/>
  <c r="AQ846" i="5"/>
  <c r="AN847" i="5"/>
  <c r="AP845" i="5"/>
  <c r="AP671" i="5"/>
  <c r="O483" i="5"/>
  <c r="AL484" i="5"/>
  <c r="N223" i="5"/>
  <c r="AL224" i="5"/>
  <c r="AM223" i="5"/>
  <c r="O223" i="5" s="1"/>
  <c r="M223" i="5"/>
  <c r="AP788" i="5"/>
  <c r="AP730" i="5"/>
  <c r="AP818" i="5"/>
  <c r="AO789" i="5"/>
  <c r="AN790" i="5"/>
  <c r="AQ789" i="5"/>
  <c r="AN820" i="5"/>
  <c r="AO819" i="5"/>
  <c r="AQ819" i="5"/>
  <c r="AP701" i="5"/>
  <c r="AO643" i="5"/>
  <c r="AQ643" i="5"/>
  <c r="AN644" i="5"/>
  <c r="AP642" i="5"/>
  <c r="AO731" i="5"/>
  <c r="AN732" i="5"/>
  <c r="AQ731" i="5"/>
  <c r="AN703" i="5"/>
  <c r="AQ702" i="5"/>
  <c r="AO702" i="5"/>
  <c r="M307" i="5"/>
  <c r="AM307" i="5"/>
  <c r="O307" i="5" s="1"/>
  <c r="M787" i="5"/>
  <c r="AM787" i="5"/>
  <c r="O787" i="5" s="1"/>
  <c r="N820" i="5"/>
  <c r="AM820" i="5"/>
  <c r="O820" i="5" s="1"/>
  <c r="AL821" i="5"/>
  <c r="M820" i="5"/>
  <c r="M541" i="5" l="1"/>
  <c r="AM541" i="5"/>
  <c r="O541" i="5" s="1"/>
  <c r="M854" i="5"/>
  <c r="N422" i="5"/>
  <c r="AM854" i="5"/>
  <c r="O854" i="5" s="1"/>
  <c r="M571" i="5"/>
  <c r="AL571" i="5"/>
  <c r="AK629" i="5"/>
  <c r="AK601" i="5"/>
  <c r="M600" i="5"/>
  <c r="AL600" i="5"/>
  <c r="N600" i="5" s="1"/>
  <c r="AM600" i="5"/>
  <c r="O600" i="5" s="1"/>
  <c r="AK542" i="5"/>
  <c r="AK543" i="5" s="1"/>
  <c r="AK544" i="5" s="1"/>
  <c r="AK545" i="5" s="1"/>
  <c r="AK546" i="5" s="1"/>
  <c r="AK547" i="5" s="1"/>
  <c r="AK548" i="5" s="1"/>
  <c r="AK549" i="5" s="1"/>
  <c r="AK550" i="5" s="1"/>
  <c r="AK551" i="5" s="1"/>
  <c r="AK552" i="5" s="1"/>
  <c r="AK553" i="5" s="1"/>
  <c r="AK554" i="5" s="1"/>
  <c r="AM452" i="5"/>
  <c r="O452" i="5" s="1"/>
  <c r="AK423" i="5"/>
  <c r="AK424" i="5" s="1"/>
  <c r="AK425" i="5" s="1"/>
  <c r="AK426" i="5" s="1"/>
  <c r="AK427" i="5" s="1"/>
  <c r="AK428" i="5" s="1"/>
  <c r="AK429" i="5" s="1"/>
  <c r="AK430" i="5" s="1"/>
  <c r="AK431" i="5" s="1"/>
  <c r="AK432" i="5" s="1"/>
  <c r="AK433" i="5" s="1"/>
  <c r="AK434" i="5" s="1"/>
  <c r="AM282" i="5"/>
  <c r="O282" i="5" s="1"/>
  <c r="O392" i="5"/>
  <c r="AK393" i="5"/>
  <c r="AK394" i="5" s="1"/>
  <c r="AK395" i="5" s="1"/>
  <c r="AK396" i="5" s="1"/>
  <c r="AK397" i="5" s="1"/>
  <c r="AK398" i="5" s="1"/>
  <c r="AK399" i="5" s="1"/>
  <c r="AK400" i="5" s="1"/>
  <c r="AK401" i="5" s="1"/>
  <c r="AK402" i="5" s="1"/>
  <c r="AK403" i="5" s="1"/>
  <c r="AK404" i="5" s="1"/>
  <c r="O332" i="5"/>
  <c r="AK333" i="5"/>
  <c r="AK334" i="5" s="1"/>
  <c r="AK335" i="5" s="1"/>
  <c r="AK336" i="5" s="1"/>
  <c r="AK337" i="5" s="1"/>
  <c r="AK338" i="5" s="1"/>
  <c r="AK339" i="5" s="1"/>
  <c r="AK340" i="5" s="1"/>
  <c r="AK341" i="5" s="1"/>
  <c r="AK342" i="5" s="1"/>
  <c r="AK343" i="5" s="1"/>
  <c r="AK344" i="5" s="1"/>
  <c r="AK283" i="5"/>
  <c r="AM283" i="5" s="1"/>
  <c r="O283" i="5" s="1"/>
  <c r="AL282" i="5"/>
  <c r="N282" i="5" s="1"/>
  <c r="AL666" i="5"/>
  <c r="N666" i="5" s="1"/>
  <c r="M666" i="5"/>
  <c r="AM788" i="5"/>
  <c r="O788" i="5" s="1"/>
  <c r="M248" i="5"/>
  <c r="AL789" i="5"/>
  <c r="N789" i="5" s="1"/>
  <c r="M788" i="5"/>
  <c r="AM248" i="5"/>
  <c r="O248" i="5" s="1"/>
  <c r="AL249" i="5"/>
  <c r="N249" i="5" s="1"/>
  <c r="AL756" i="5"/>
  <c r="N756" i="5" s="1"/>
  <c r="M728" i="5"/>
  <c r="AL728" i="5"/>
  <c r="N728" i="5" s="1"/>
  <c r="M309" i="5"/>
  <c r="AL308" i="5"/>
  <c r="N308" i="5" s="1"/>
  <c r="AL365" i="5"/>
  <c r="O510" i="5"/>
  <c r="AL511" i="5"/>
  <c r="AP866" i="5"/>
  <c r="N866" i="5" s="1"/>
  <c r="M866" i="5"/>
  <c r="AQ867" i="5"/>
  <c r="O867" i="5" s="1"/>
  <c r="AN868" i="5"/>
  <c r="AO867" i="5"/>
  <c r="L867" i="5"/>
  <c r="AP614" i="5"/>
  <c r="AL695" i="5"/>
  <c r="O694" i="5"/>
  <c r="AP759" i="5"/>
  <c r="AP672" i="5"/>
  <c r="AN848" i="5"/>
  <c r="AO847" i="5"/>
  <c r="AQ847" i="5"/>
  <c r="AQ760" i="5"/>
  <c r="AN761" i="5"/>
  <c r="AO760" i="5"/>
  <c r="AP846" i="5"/>
  <c r="AQ673" i="5"/>
  <c r="AO673" i="5"/>
  <c r="AN674" i="5"/>
  <c r="N484" i="5"/>
  <c r="M484" i="5"/>
  <c r="N224" i="5"/>
  <c r="M224" i="5"/>
  <c r="AM224" i="5"/>
  <c r="O224" i="5" s="1"/>
  <c r="AQ644" i="5"/>
  <c r="AO644" i="5"/>
  <c r="AN821" i="5"/>
  <c r="AQ820" i="5"/>
  <c r="AO820" i="5"/>
  <c r="AP789" i="5"/>
  <c r="M308" i="5"/>
  <c r="AP731" i="5"/>
  <c r="AP643" i="5"/>
  <c r="AP702" i="5"/>
  <c r="AP819" i="5"/>
  <c r="AQ790" i="5"/>
  <c r="AN791" i="5"/>
  <c r="AO790" i="5"/>
  <c r="AQ703" i="5"/>
  <c r="AO703" i="5"/>
  <c r="AN704" i="5"/>
  <c r="AO732" i="5"/>
  <c r="AN733" i="5"/>
  <c r="AQ732" i="5"/>
  <c r="AM308" i="5"/>
  <c r="O308" i="5" s="1"/>
  <c r="AM756" i="5"/>
  <c r="O756" i="5" s="1"/>
  <c r="M756" i="5"/>
  <c r="AM821" i="5"/>
  <c r="O821" i="5" s="1"/>
  <c r="N821" i="5"/>
  <c r="M821" i="5"/>
  <c r="AL822" i="5"/>
  <c r="AM44" i="5"/>
  <c r="O44" i="5" s="1"/>
  <c r="AK630" i="5" l="1"/>
  <c r="AM629" i="5"/>
  <c r="O629" i="5" s="1"/>
  <c r="AL629" i="5"/>
  <c r="N629" i="5" s="1"/>
  <c r="M629" i="5"/>
  <c r="N571" i="5"/>
  <c r="AM571" i="5"/>
  <c r="AK602" i="5"/>
  <c r="AL601" i="5"/>
  <c r="N601" i="5" s="1"/>
  <c r="AM601" i="5"/>
  <c r="O601" i="5" s="1"/>
  <c r="M601" i="5"/>
  <c r="AL542" i="5"/>
  <c r="N542" i="5" s="1"/>
  <c r="AL423" i="5"/>
  <c r="N423" i="5" s="1"/>
  <c r="AK453" i="5"/>
  <c r="AK454" i="5" s="1"/>
  <c r="AK455" i="5" s="1"/>
  <c r="AK456" i="5" s="1"/>
  <c r="AK457" i="5" s="1"/>
  <c r="AK458" i="5" s="1"/>
  <c r="AK459" i="5" s="1"/>
  <c r="AK460" i="5" s="1"/>
  <c r="AK461" i="5" s="1"/>
  <c r="AK462" i="5" s="1"/>
  <c r="AK463" i="5" s="1"/>
  <c r="AK464" i="5" s="1"/>
  <c r="M283" i="5"/>
  <c r="AL393" i="5"/>
  <c r="AL333" i="5"/>
  <c r="AK284" i="5"/>
  <c r="AL284" i="5" s="1"/>
  <c r="N284" i="5" s="1"/>
  <c r="AL283" i="5"/>
  <c r="N283" i="5" s="1"/>
  <c r="M789" i="5"/>
  <c r="AL790" i="5"/>
  <c r="N790" i="5" s="1"/>
  <c r="AM789" i="5"/>
  <c r="O789" i="5" s="1"/>
  <c r="M310" i="5"/>
  <c r="AM249" i="5"/>
  <c r="O249" i="5" s="1"/>
  <c r="AM309" i="5"/>
  <c r="O309" i="5" s="1"/>
  <c r="AL250" i="5"/>
  <c r="N250" i="5" s="1"/>
  <c r="M249" i="5"/>
  <c r="AM757" i="5"/>
  <c r="O757" i="5" s="1"/>
  <c r="AL757" i="5"/>
  <c r="N757" i="5" s="1"/>
  <c r="AL667" i="5"/>
  <c r="N667" i="5" s="1"/>
  <c r="AL309" i="5"/>
  <c r="N309" i="5" s="1"/>
  <c r="M365" i="5"/>
  <c r="AM542" i="5"/>
  <c r="O542" i="5" s="1"/>
  <c r="M542" i="5"/>
  <c r="AP867" i="5"/>
  <c r="N867" i="5" s="1"/>
  <c r="M867" i="5"/>
  <c r="AN869" i="5"/>
  <c r="L868" i="5"/>
  <c r="AQ868" i="5"/>
  <c r="O868" i="5" s="1"/>
  <c r="AO868" i="5"/>
  <c r="M511" i="5"/>
  <c r="M423" i="5"/>
  <c r="AM423" i="5"/>
  <c r="O423" i="5" s="1"/>
  <c r="AM333" i="5"/>
  <c r="O333" i="5" s="1"/>
  <c r="M333" i="5"/>
  <c r="N695" i="5"/>
  <c r="AM695" i="5"/>
  <c r="O695" i="5" s="1"/>
  <c r="M695" i="5"/>
  <c r="AL696" i="5"/>
  <c r="AQ674" i="5"/>
  <c r="AO674" i="5"/>
  <c r="AP673" i="5"/>
  <c r="AO848" i="5"/>
  <c r="AN849" i="5"/>
  <c r="AQ848" i="5"/>
  <c r="AM393" i="5"/>
  <c r="O393" i="5" s="1"/>
  <c r="M393" i="5"/>
  <c r="AP760" i="5"/>
  <c r="AP847" i="5"/>
  <c r="AQ761" i="5"/>
  <c r="AO761" i="5"/>
  <c r="AN762" i="5"/>
  <c r="AM484" i="5"/>
  <c r="O484" i="5" s="1"/>
  <c r="AL485" i="5"/>
  <c r="AP790" i="5"/>
  <c r="AQ733" i="5"/>
  <c r="AN734" i="5"/>
  <c r="AO733" i="5"/>
  <c r="AP703" i="5"/>
  <c r="AP732" i="5"/>
  <c r="AQ821" i="5"/>
  <c r="AN822" i="5"/>
  <c r="AO821" i="5"/>
  <c r="AP644" i="5"/>
  <c r="AQ704" i="5"/>
  <c r="AO704" i="5"/>
  <c r="AO791" i="5"/>
  <c r="AQ791" i="5"/>
  <c r="AN792" i="5"/>
  <c r="AP820" i="5"/>
  <c r="AM667" i="5"/>
  <c r="O667" i="5" s="1"/>
  <c r="M667" i="5"/>
  <c r="AM728" i="5"/>
  <c r="AL729" i="5" s="1"/>
  <c r="M757" i="5"/>
  <c r="AL823" i="5"/>
  <c r="N822" i="5"/>
  <c r="M822" i="5"/>
  <c r="AM822" i="5"/>
  <c r="O822" i="5" s="1"/>
  <c r="O571" i="5" l="1"/>
  <c r="AK572" i="5"/>
  <c r="AK631" i="5"/>
  <c r="AM630" i="5"/>
  <c r="O630" i="5" s="1"/>
  <c r="AL630" i="5"/>
  <c r="N630" i="5" s="1"/>
  <c r="M630" i="5"/>
  <c r="AK603" i="5"/>
  <c r="AL602" i="5"/>
  <c r="N602" i="5" s="1"/>
  <c r="M602" i="5"/>
  <c r="AM602" i="5"/>
  <c r="O602" i="5" s="1"/>
  <c r="M453" i="5"/>
  <c r="AL453" i="5"/>
  <c r="N453" i="5" s="1"/>
  <c r="AM453" i="5"/>
  <c r="O453" i="5" s="1"/>
  <c r="M284" i="5"/>
  <c r="AM284" i="5"/>
  <c r="O284" i="5" s="1"/>
  <c r="AM790" i="5"/>
  <c r="O790" i="5" s="1"/>
  <c r="M790" i="5"/>
  <c r="AL791" i="5"/>
  <c r="N791" i="5" s="1"/>
  <c r="M250" i="5"/>
  <c r="AM310" i="5"/>
  <c r="O310" i="5" s="1"/>
  <c r="AL311" i="5"/>
  <c r="N311" i="5" s="1"/>
  <c r="AL310" i="5"/>
  <c r="N310" i="5" s="1"/>
  <c r="AL251" i="5"/>
  <c r="N251" i="5" s="1"/>
  <c r="AM250" i="5"/>
  <c r="O250" i="5" s="1"/>
  <c r="AM758" i="5"/>
  <c r="O758" i="5" s="1"/>
  <c r="AL758" i="5"/>
  <c r="N758" i="5" s="1"/>
  <c r="N365" i="5"/>
  <c r="AM365" i="5"/>
  <c r="O365" i="5" s="1"/>
  <c r="AP868" i="5"/>
  <c r="N868" i="5" s="1"/>
  <c r="M868" i="5"/>
  <c r="AM511" i="5"/>
  <c r="N511" i="5"/>
  <c r="AN870" i="5"/>
  <c r="L869" i="5"/>
  <c r="AQ869" i="5"/>
  <c r="O869" i="5" s="1"/>
  <c r="AO869" i="5"/>
  <c r="AL543" i="5"/>
  <c r="N333" i="5"/>
  <c r="AL334" i="5"/>
  <c r="AL454" i="5"/>
  <c r="N696" i="5"/>
  <c r="M696" i="5"/>
  <c r="AM696" i="5"/>
  <c r="O696" i="5" s="1"/>
  <c r="AP761" i="5"/>
  <c r="AQ849" i="5"/>
  <c r="AO849" i="5"/>
  <c r="AN850" i="5"/>
  <c r="N393" i="5"/>
  <c r="AL394" i="5"/>
  <c r="AP848" i="5"/>
  <c r="AP674" i="5"/>
  <c r="AO762" i="5"/>
  <c r="AQ762" i="5"/>
  <c r="AN763" i="5"/>
  <c r="N485" i="5"/>
  <c r="M485" i="5"/>
  <c r="AP791" i="5"/>
  <c r="AQ822" i="5"/>
  <c r="AO822" i="5"/>
  <c r="AN823" i="5"/>
  <c r="AP704" i="5"/>
  <c r="AP821" i="5"/>
  <c r="AP733" i="5"/>
  <c r="AO792" i="5"/>
  <c r="AQ792" i="5"/>
  <c r="AN793" i="5"/>
  <c r="AO734" i="5"/>
  <c r="AQ734" i="5"/>
  <c r="O728" i="5"/>
  <c r="M758" i="5"/>
  <c r="M729" i="5"/>
  <c r="N729" i="5"/>
  <c r="M823" i="5"/>
  <c r="AM823" i="5"/>
  <c r="O823" i="5" s="1"/>
  <c r="N823" i="5"/>
  <c r="AL824" i="5"/>
  <c r="AK632" i="5" l="1"/>
  <c r="AM631" i="5"/>
  <c r="O631" i="5" s="1"/>
  <c r="AL631" i="5"/>
  <c r="N631" i="5" s="1"/>
  <c r="M631" i="5"/>
  <c r="AL572" i="5"/>
  <c r="N572" i="5" s="1"/>
  <c r="M572" i="5"/>
  <c r="AM572" i="5"/>
  <c r="O572" i="5" s="1"/>
  <c r="AK573" i="5"/>
  <c r="AK604" i="5"/>
  <c r="AL603" i="5"/>
  <c r="N603" i="5" s="1"/>
  <c r="M603" i="5"/>
  <c r="AM603" i="5"/>
  <c r="O603" i="5" s="1"/>
  <c r="O511" i="5"/>
  <c r="AK512" i="5"/>
  <c r="AM791" i="5"/>
  <c r="O791" i="5" s="1"/>
  <c r="AL792" i="5"/>
  <c r="N792" i="5" s="1"/>
  <c r="M791" i="5"/>
  <c r="M251" i="5"/>
  <c r="AL252" i="5"/>
  <c r="N252" i="5" s="1"/>
  <c r="M311" i="5"/>
  <c r="AM311" i="5"/>
  <c r="O311" i="5" s="1"/>
  <c r="AM251" i="5"/>
  <c r="O251" i="5" s="1"/>
  <c r="M759" i="5"/>
  <c r="AL759" i="5"/>
  <c r="N759" i="5" s="1"/>
  <c r="AL698" i="5"/>
  <c r="AL697" i="5"/>
  <c r="N697" i="5" s="1"/>
  <c r="AL668" i="5"/>
  <c r="N668" i="5" s="1"/>
  <c r="AM424" i="5"/>
  <c r="O424" i="5" s="1"/>
  <c r="AL424" i="5"/>
  <c r="N424" i="5" s="1"/>
  <c r="AL366" i="5"/>
  <c r="M869" i="5"/>
  <c r="AP869" i="5"/>
  <c r="N869" i="5" s="1"/>
  <c r="M543" i="5"/>
  <c r="AM543" i="5"/>
  <c r="O543" i="5" s="1"/>
  <c r="AO870" i="5"/>
  <c r="AN871" i="5"/>
  <c r="L870" i="5"/>
  <c r="AQ870" i="5"/>
  <c r="O870" i="5" s="1"/>
  <c r="M424" i="5"/>
  <c r="M454" i="5"/>
  <c r="N334" i="5"/>
  <c r="M334" i="5"/>
  <c r="N454" i="5"/>
  <c r="M697" i="5"/>
  <c r="AM697" i="5"/>
  <c r="O697" i="5" s="1"/>
  <c r="M394" i="5"/>
  <c r="AO763" i="5"/>
  <c r="AQ763" i="5"/>
  <c r="AN764" i="5"/>
  <c r="AQ850" i="5"/>
  <c r="AO850" i="5"/>
  <c r="AN851" i="5"/>
  <c r="AP849" i="5"/>
  <c r="AP762" i="5"/>
  <c r="AL425" i="5"/>
  <c r="AM485" i="5"/>
  <c r="AO823" i="5"/>
  <c r="AQ823" i="5"/>
  <c r="AN824" i="5"/>
  <c r="AP734" i="5"/>
  <c r="AP792" i="5"/>
  <c r="AQ793" i="5"/>
  <c r="AO793" i="5"/>
  <c r="AN794" i="5"/>
  <c r="AP822" i="5"/>
  <c r="M668" i="5"/>
  <c r="AM729" i="5"/>
  <c r="O729" i="5" s="1"/>
  <c r="AM759" i="5"/>
  <c r="O759" i="5" s="1"/>
  <c r="AM668" i="5"/>
  <c r="O668" i="5" s="1"/>
  <c r="N824" i="5"/>
  <c r="M824" i="5"/>
  <c r="AM824" i="5"/>
  <c r="O824" i="5" s="1"/>
  <c r="M573" i="5" l="1"/>
  <c r="AK574" i="5"/>
  <c r="M574" i="5" s="1"/>
  <c r="AL573" i="5"/>
  <c r="N573" i="5" s="1"/>
  <c r="AM573" i="5"/>
  <c r="O573" i="5" s="1"/>
  <c r="AK633" i="5"/>
  <c r="AM632" i="5"/>
  <c r="O632" i="5" s="1"/>
  <c r="AL632" i="5"/>
  <c r="N632" i="5" s="1"/>
  <c r="M632" i="5"/>
  <c r="AK605" i="5"/>
  <c r="AL604" i="5"/>
  <c r="N604" i="5" s="1"/>
  <c r="M604" i="5"/>
  <c r="AM604" i="5"/>
  <c r="O604" i="5" s="1"/>
  <c r="AL512" i="5"/>
  <c r="M792" i="5"/>
  <c r="AM792" i="5"/>
  <c r="O792" i="5" s="1"/>
  <c r="AL793" i="5"/>
  <c r="N793" i="5" s="1"/>
  <c r="M252" i="5"/>
  <c r="AM252" i="5"/>
  <c r="O252" i="5" s="1"/>
  <c r="AL253" i="5"/>
  <c r="N253" i="5" s="1"/>
  <c r="AL312" i="5"/>
  <c r="N312" i="5" s="1"/>
  <c r="AM312" i="5"/>
  <c r="O312" i="5" s="1"/>
  <c r="M312" i="5"/>
  <c r="M698" i="5"/>
  <c r="AL761" i="5"/>
  <c r="N761" i="5" s="1"/>
  <c r="AL760" i="5"/>
  <c r="N760" i="5" s="1"/>
  <c r="M366" i="5"/>
  <c r="AM366" i="5"/>
  <c r="O366" i="5" s="1"/>
  <c r="N366" i="5"/>
  <c r="AL367" i="5"/>
  <c r="M512" i="5"/>
  <c r="AP870" i="5"/>
  <c r="N870" i="5" s="1"/>
  <c r="M870" i="5"/>
  <c r="AN872" i="5"/>
  <c r="AO871" i="5"/>
  <c r="L871" i="5"/>
  <c r="AQ871" i="5"/>
  <c r="O871" i="5" s="1"/>
  <c r="N543" i="5"/>
  <c r="AL544" i="5"/>
  <c r="AM454" i="5"/>
  <c r="O454" i="5" s="1"/>
  <c r="AM334" i="5"/>
  <c r="O334" i="5" s="1"/>
  <c r="AO851" i="5"/>
  <c r="AQ851" i="5"/>
  <c r="AN852" i="5"/>
  <c r="AQ764" i="5"/>
  <c r="AO764" i="5"/>
  <c r="AP850" i="5"/>
  <c r="AP763" i="5"/>
  <c r="N394" i="5"/>
  <c r="AM394" i="5"/>
  <c r="M425" i="5"/>
  <c r="AL254" i="5"/>
  <c r="O485" i="5"/>
  <c r="AL486" i="5"/>
  <c r="AP823" i="5"/>
  <c r="AQ794" i="5"/>
  <c r="AO794" i="5"/>
  <c r="AP793" i="5"/>
  <c r="AQ824" i="5"/>
  <c r="AO824" i="5"/>
  <c r="AM760" i="5"/>
  <c r="O760" i="5" s="1"/>
  <c r="M760" i="5"/>
  <c r="N698" i="5"/>
  <c r="AM698" i="5"/>
  <c r="AK575" i="5" l="1"/>
  <c r="AK576" i="5" s="1"/>
  <c r="AK577" i="5" s="1"/>
  <c r="AK578" i="5" s="1"/>
  <c r="AK579" i="5" s="1"/>
  <c r="AK580" i="5" s="1"/>
  <c r="AK581" i="5" s="1"/>
  <c r="AK582" i="5" s="1"/>
  <c r="AK583" i="5" s="1"/>
  <c r="AK584" i="5" s="1"/>
  <c r="AL574" i="5"/>
  <c r="N574" i="5" s="1"/>
  <c r="AK634" i="5"/>
  <c r="AM633" i="5"/>
  <c r="O633" i="5" s="1"/>
  <c r="AL633" i="5"/>
  <c r="N633" i="5" s="1"/>
  <c r="M633" i="5"/>
  <c r="AK606" i="5"/>
  <c r="AL605" i="5"/>
  <c r="N605" i="5" s="1"/>
  <c r="M605" i="5"/>
  <c r="AM605" i="5"/>
  <c r="O605" i="5" s="1"/>
  <c r="AM512" i="5"/>
  <c r="O512" i="5" s="1"/>
  <c r="M793" i="5"/>
  <c r="AL794" i="5"/>
  <c r="N794" i="5" s="1"/>
  <c r="AM793" i="5"/>
  <c r="O793" i="5" s="1"/>
  <c r="AM253" i="5"/>
  <c r="O253" i="5" s="1"/>
  <c r="M253" i="5"/>
  <c r="AL313" i="5"/>
  <c r="N313" i="5" s="1"/>
  <c r="M313" i="5"/>
  <c r="AM313" i="5"/>
  <c r="O313" i="5" s="1"/>
  <c r="M761" i="5"/>
  <c r="AL762" i="5"/>
  <c r="N762" i="5" s="1"/>
  <c r="AM761" i="5"/>
  <c r="O761" i="5" s="1"/>
  <c r="M730" i="5"/>
  <c r="AL730" i="5"/>
  <c r="N730" i="5" s="1"/>
  <c r="AL669" i="5"/>
  <c r="N669" i="5" s="1"/>
  <c r="N367" i="5"/>
  <c r="AL368" i="5"/>
  <c r="M367" i="5"/>
  <c r="AM367" i="5"/>
  <c r="O367" i="5" s="1"/>
  <c r="L872" i="5"/>
  <c r="AQ872" i="5"/>
  <c r="O872" i="5" s="1"/>
  <c r="AO872" i="5"/>
  <c r="AN873" i="5"/>
  <c r="N512" i="5"/>
  <c r="AM544" i="5"/>
  <c r="O544" i="5" s="1"/>
  <c r="N544" i="5"/>
  <c r="M544" i="5"/>
  <c r="AL545" i="5"/>
  <c r="AP871" i="5"/>
  <c r="N871" i="5" s="1"/>
  <c r="M871" i="5"/>
  <c r="AL455" i="5"/>
  <c r="AM574" i="5"/>
  <c r="AP764" i="5"/>
  <c r="AO852" i="5"/>
  <c r="AQ852" i="5"/>
  <c r="AN853" i="5"/>
  <c r="O394" i="5"/>
  <c r="AL395" i="5"/>
  <c r="AP851" i="5"/>
  <c r="N425" i="5"/>
  <c r="AM425" i="5"/>
  <c r="M486" i="5"/>
  <c r="N486" i="5"/>
  <c r="AM254" i="5"/>
  <c r="O254" i="5" s="1"/>
  <c r="N254" i="5"/>
  <c r="M254" i="5"/>
  <c r="AP824" i="5"/>
  <c r="AP794" i="5"/>
  <c r="M669" i="5"/>
  <c r="AM730" i="5"/>
  <c r="O730" i="5" s="1"/>
  <c r="O698" i="5"/>
  <c r="AL699" i="5"/>
  <c r="AM794" i="5"/>
  <c r="O794" i="5" s="1"/>
  <c r="AM669" i="5"/>
  <c r="O669" i="5" s="1"/>
  <c r="AK635" i="5" l="1"/>
  <c r="AL634" i="5"/>
  <c r="N634" i="5" s="1"/>
  <c r="M634" i="5"/>
  <c r="AM634" i="5"/>
  <c r="O634" i="5" s="1"/>
  <c r="AK607" i="5"/>
  <c r="AL606" i="5"/>
  <c r="N606" i="5" s="1"/>
  <c r="M606" i="5"/>
  <c r="AM606" i="5"/>
  <c r="O606" i="5" s="1"/>
  <c r="AK513" i="5"/>
  <c r="M794" i="5"/>
  <c r="AL314" i="5"/>
  <c r="N314" i="5" s="1"/>
  <c r="M314" i="5"/>
  <c r="AM314" i="5"/>
  <c r="O314" i="5" s="1"/>
  <c r="M762" i="5"/>
  <c r="AM762" i="5"/>
  <c r="O762" i="5" s="1"/>
  <c r="AL763" i="5"/>
  <c r="N763" i="5" s="1"/>
  <c r="AL732" i="5"/>
  <c r="N732" i="5" s="1"/>
  <c r="AL731" i="5"/>
  <c r="N731" i="5" s="1"/>
  <c r="M335" i="5"/>
  <c r="AL335" i="5"/>
  <c r="AL369" i="5"/>
  <c r="M368" i="5"/>
  <c r="AM368" i="5"/>
  <c r="O368" i="5" s="1"/>
  <c r="N368" i="5"/>
  <c r="L873" i="5"/>
  <c r="AO873" i="5"/>
  <c r="AQ873" i="5"/>
  <c r="O873" i="5" s="1"/>
  <c r="AN874" i="5"/>
  <c r="AP872" i="5"/>
  <c r="N872" i="5" s="1"/>
  <c r="M872" i="5"/>
  <c r="N545" i="5"/>
  <c r="M545" i="5"/>
  <c r="AM545" i="5"/>
  <c r="O545" i="5" s="1"/>
  <c r="AM335" i="5"/>
  <c r="O335" i="5" s="1"/>
  <c r="M455" i="5"/>
  <c r="O574" i="5"/>
  <c r="AL575" i="5"/>
  <c r="M395" i="5"/>
  <c r="AP852" i="5"/>
  <c r="AM486" i="5"/>
  <c r="AQ853" i="5"/>
  <c r="AN854" i="5"/>
  <c r="AO853" i="5"/>
  <c r="O425" i="5"/>
  <c r="AL426" i="5"/>
  <c r="M731" i="5"/>
  <c r="AM731" i="5"/>
  <c r="O731" i="5" s="1"/>
  <c r="AM699" i="5"/>
  <c r="O699" i="5" s="1"/>
  <c r="AL700" i="5"/>
  <c r="M699" i="5"/>
  <c r="N699" i="5"/>
  <c r="AL670" i="5"/>
  <c r="AK636" i="5" l="1"/>
  <c r="AL635" i="5"/>
  <c r="N635" i="5" s="1"/>
  <c r="M635" i="5"/>
  <c r="AM635" i="5"/>
  <c r="O635" i="5" s="1"/>
  <c r="AK514" i="5"/>
  <c r="AK515" i="5" s="1"/>
  <c r="AK516" i="5" s="1"/>
  <c r="AK517" i="5" s="1"/>
  <c r="AK518" i="5" s="1"/>
  <c r="AK519" i="5" s="1"/>
  <c r="AK520" i="5" s="1"/>
  <c r="AK521" i="5" s="1"/>
  <c r="AK522" i="5" s="1"/>
  <c r="AK523" i="5" s="1"/>
  <c r="AK524" i="5" s="1"/>
  <c r="AL513" i="5"/>
  <c r="N513" i="5" s="1"/>
  <c r="M513" i="5"/>
  <c r="AK608" i="5"/>
  <c r="AM608" i="5" s="1"/>
  <c r="O608" i="5" s="1"/>
  <c r="AL607" i="5"/>
  <c r="N607" i="5" s="1"/>
  <c r="M607" i="5"/>
  <c r="AM607" i="5"/>
  <c r="O607" i="5" s="1"/>
  <c r="M732" i="5"/>
  <c r="AM763" i="5"/>
  <c r="O763" i="5" s="1"/>
  <c r="AM732" i="5"/>
  <c r="O732" i="5" s="1"/>
  <c r="AL764" i="5"/>
  <c r="N764" i="5" s="1"/>
  <c r="M763" i="5"/>
  <c r="AL733" i="5"/>
  <c r="N733" i="5" s="1"/>
  <c r="M546" i="5"/>
  <c r="AL546" i="5"/>
  <c r="M369" i="5"/>
  <c r="AL370" i="5"/>
  <c r="AM369" i="5"/>
  <c r="O369" i="5" s="1"/>
  <c r="N369" i="5"/>
  <c r="AM513" i="5"/>
  <c r="AP873" i="5"/>
  <c r="N873" i="5" s="1"/>
  <c r="M873" i="5"/>
  <c r="N335" i="5"/>
  <c r="AN875" i="5"/>
  <c r="L874" i="5"/>
  <c r="AQ874" i="5"/>
  <c r="O874" i="5" s="1"/>
  <c r="AO874" i="5"/>
  <c r="N455" i="5"/>
  <c r="AM455" i="5"/>
  <c r="O455" i="5" s="1"/>
  <c r="N575" i="5"/>
  <c r="AM575" i="5"/>
  <c r="O575" i="5" s="1"/>
  <c r="M575" i="5"/>
  <c r="AL576" i="5"/>
  <c r="AP853" i="5"/>
  <c r="O486" i="5"/>
  <c r="AL487" i="5"/>
  <c r="N395" i="5"/>
  <c r="AM395" i="5"/>
  <c r="O395" i="5" s="1"/>
  <c r="AQ854" i="5"/>
  <c r="AO854" i="5"/>
  <c r="M426" i="5"/>
  <c r="N700" i="5"/>
  <c r="AM700" i="5"/>
  <c r="O700" i="5" s="1"/>
  <c r="AL701" i="5"/>
  <c r="M700" i="5"/>
  <c r="AM670" i="5"/>
  <c r="O670" i="5" s="1"/>
  <c r="N670" i="5"/>
  <c r="AL671" i="5"/>
  <c r="M670" i="5"/>
  <c r="AK637" i="5" l="1"/>
  <c r="AL636" i="5"/>
  <c r="N636" i="5" s="1"/>
  <c r="M636" i="5"/>
  <c r="AM636" i="5"/>
  <c r="O636" i="5" s="1"/>
  <c r="AK609" i="5"/>
  <c r="AK610" i="5" s="1"/>
  <c r="AK611" i="5" s="1"/>
  <c r="AK612" i="5" s="1"/>
  <c r="AK613" i="5" s="1"/>
  <c r="AK614" i="5" s="1"/>
  <c r="AL608" i="5"/>
  <c r="N608" i="5" s="1"/>
  <c r="M608" i="5"/>
  <c r="M764" i="5"/>
  <c r="AM764" i="5"/>
  <c r="O764" i="5" s="1"/>
  <c r="AL734" i="5"/>
  <c r="N734" i="5" s="1"/>
  <c r="AM733" i="5"/>
  <c r="O733" i="5" s="1"/>
  <c r="M733" i="5"/>
  <c r="M336" i="5"/>
  <c r="AL336" i="5"/>
  <c r="N336" i="5" s="1"/>
  <c r="M370" i="5"/>
  <c r="AL371" i="5"/>
  <c r="N370" i="5"/>
  <c r="AM370" i="5"/>
  <c r="O370" i="5" s="1"/>
  <c r="O513" i="5"/>
  <c r="L875" i="5"/>
  <c r="AQ875" i="5"/>
  <c r="O875" i="5" s="1"/>
  <c r="AN876" i="5"/>
  <c r="AO875" i="5"/>
  <c r="AP874" i="5"/>
  <c r="N874" i="5" s="1"/>
  <c r="M874" i="5"/>
  <c r="AL577" i="5"/>
  <c r="AM576" i="5"/>
  <c r="O576" i="5" s="1"/>
  <c r="M576" i="5"/>
  <c r="N576" i="5"/>
  <c r="N546" i="5"/>
  <c r="AL547" i="5"/>
  <c r="AM546" i="5"/>
  <c r="O546" i="5" s="1"/>
  <c r="M487" i="5"/>
  <c r="N487" i="5"/>
  <c r="AP854" i="5"/>
  <c r="N426" i="5"/>
  <c r="AM426" i="5"/>
  <c r="O426" i="5" s="1"/>
  <c r="AL427" i="5"/>
  <c r="AM336" i="5"/>
  <c r="N701" i="5"/>
  <c r="AL702" i="5"/>
  <c r="AM701" i="5"/>
  <c r="O701" i="5" s="1"/>
  <c r="M701" i="5"/>
  <c r="N671" i="5"/>
  <c r="AL672" i="5"/>
  <c r="M671" i="5"/>
  <c r="AM671" i="5"/>
  <c r="O671" i="5" s="1"/>
  <c r="AK638" i="5" l="1"/>
  <c r="AM638" i="5" s="1"/>
  <c r="O638" i="5" s="1"/>
  <c r="AL637" i="5"/>
  <c r="N637" i="5" s="1"/>
  <c r="M637" i="5"/>
  <c r="AM637" i="5"/>
  <c r="O637" i="5" s="1"/>
  <c r="M734" i="5"/>
  <c r="AM734" i="5"/>
  <c r="O734" i="5" s="1"/>
  <c r="AL609" i="5"/>
  <c r="N609" i="5" s="1"/>
  <c r="AL515" i="5"/>
  <c r="AL514" i="5"/>
  <c r="N514" i="5" s="1"/>
  <c r="AL456" i="5"/>
  <c r="N456" i="5" s="1"/>
  <c r="AL396" i="5"/>
  <c r="N396" i="5" s="1"/>
  <c r="M371" i="5"/>
  <c r="N371" i="5"/>
  <c r="AL372" i="5"/>
  <c r="AM371" i="5"/>
  <c r="O371" i="5" s="1"/>
  <c r="AM456" i="5"/>
  <c r="O456" i="5" s="1"/>
  <c r="M456" i="5"/>
  <c r="M514" i="5"/>
  <c r="AM514" i="5"/>
  <c r="O514" i="5" s="1"/>
  <c r="AP875" i="5"/>
  <c r="N875" i="5" s="1"/>
  <c r="M875" i="5"/>
  <c r="AQ876" i="5"/>
  <c r="O876" i="5" s="1"/>
  <c r="AO876" i="5"/>
  <c r="L876" i="5"/>
  <c r="AN877" i="5"/>
  <c r="AM396" i="5"/>
  <c r="M396" i="5"/>
  <c r="AM487" i="5"/>
  <c r="O487" i="5" s="1"/>
  <c r="AL578" i="5"/>
  <c r="M577" i="5"/>
  <c r="AM577" i="5"/>
  <c r="O577" i="5" s="1"/>
  <c r="N577" i="5"/>
  <c r="N547" i="5"/>
  <c r="AL548" i="5"/>
  <c r="M547" i="5"/>
  <c r="AM547" i="5"/>
  <c r="O547" i="5" s="1"/>
  <c r="O336" i="5"/>
  <c r="AL337" i="5"/>
  <c r="M427" i="5"/>
  <c r="M609" i="5"/>
  <c r="AM609" i="5"/>
  <c r="O609" i="5" s="1"/>
  <c r="N702" i="5"/>
  <c r="M702" i="5"/>
  <c r="AM702" i="5"/>
  <c r="O702" i="5" s="1"/>
  <c r="AL703" i="5"/>
  <c r="AM672" i="5"/>
  <c r="O672" i="5" s="1"/>
  <c r="M672" i="5"/>
  <c r="N672" i="5"/>
  <c r="AL673" i="5"/>
  <c r="AK639" i="5" l="1"/>
  <c r="AL638" i="5"/>
  <c r="N638" i="5" s="1"/>
  <c r="M638" i="5"/>
  <c r="M515" i="5"/>
  <c r="AM515" i="5"/>
  <c r="O515" i="5" s="1"/>
  <c r="M457" i="5"/>
  <c r="AL457" i="5"/>
  <c r="N457" i="5" s="1"/>
  <c r="AL373" i="5"/>
  <c r="N372" i="5"/>
  <c r="AM372" i="5"/>
  <c r="O372" i="5" s="1"/>
  <c r="M372" i="5"/>
  <c r="AM457" i="5"/>
  <c r="O457" i="5" s="1"/>
  <c r="AP876" i="5"/>
  <c r="N876" i="5" s="1"/>
  <c r="M876" i="5"/>
  <c r="AO877" i="5"/>
  <c r="AN878" i="5"/>
  <c r="L877" i="5"/>
  <c r="AQ877" i="5"/>
  <c r="O877" i="5" s="1"/>
  <c r="N515" i="5"/>
  <c r="AL516" i="5"/>
  <c r="O396" i="5"/>
  <c r="AL397" i="5"/>
  <c r="AL488" i="5"/>
  <c r="AL579" i="5"/>
  <c r="M578" i="5"/>
  <c r="AM578" i="5"/>
  <c r="O578" i="5" s="1"/>
  <c r="N578" i="5"/>
  <c r="N548" i="5"/>
  <c r="AM548" i="5"/>
  <c r="O548" i="5" s="1"/>
  <c r="AL549" i="5"/>
  <c r="M548" i="5"/>
  <c r="N427" i="5"/>
  <c r="AM427" i="5"/>
  <c r="O427" i="5" s="1"/>
  <c r="N337" i="5"/>
  <c r="M337" i="5"/>
  <c r="AL428" i="5"/>
  <c r="AL610" i="5"/>
  <c r="M703" i="5"/>
  <c r="AM703" i="5"/>
  <c r="O703" i="5" s="1"/>
  <c r="N703" i="5"/>
  <c r="AL704" i="5"/>
  <c r="AL674" i="5"/>
  <c r="N673" i="5"/>
  <c r="M673" i="5"/>
  <c r="AM673" i="5"/>
  <c r="O673" i="5" s="1"/>
  <c r="AK640" i="5" l="1"/>
  <c r="M639" i="5"/>
  <c r="AM639" i="5"/>
  <c r="O639" i="5" s="1"/>
  <c r="AL639" i="5"/>
  <c r="N639" i="5" s="1"/>
  <c r="M458" i="5"/>
  <c r="AL458" i="5"/>
  <c r="N458" i="5" s="1"/>
  <c r="M373" i="5"/>
  <c r="N373" i="5"/>
  <c r="AM373" i="5"/>
  <c r="O373" i="5" s="1"/>
  <c r="AL374" i="5"/>
  <c r="AP877" i="5"/>
  <c r="N877" i="5" s="1"/>
  <c r="M877" i="5"/>
  <c r="AO878" i="5"/>
  <c r="L878" i="5"/>
  <c r="AQ878" i="5"/>
  <c r="O878" i="5" s="1"/>
  <c r="M488" i="5"/>
  <c r="M516" i="5"/>
  <c r="AM516" i="5"/>
  <c r="O516" i="5" s="1"/>
  <c r="AL517" i="5"/>
  <c r="N516" i="5"/>
  <c r="N488" i="5"/>
  <c r="N579" i="5"/>
  <c r="M579" i="5"/>
  <c r="AM579" i="5"/>
  <c r="O579" i="5" s="1"/>
  <c r="AL580" i="5"/>
  <c r="AM488" i="5"/>
  <c r="O488" i="5" s="1"/>
  <c r="M397" i="5"/>
  <c r="AM458" i="5"/>
  <c r="O458" i="5" s="1"/>
  <c r="N549" i="5"/>
  <c r="M549" i="5"/>
  <c r="M428" i="5"/>
  <c r="N428" i="5"/>
  <c r="AM428" i="5"/>
  <c r="AL429" i="5" s="1"/>
  <c r="AL338" i="5"/>
  <c r="AM337" i="5"/>
  <c r="O337" i="5" s="1"/>
  <c r="AM610" i="5"/>
  <c r="O610" i="5" s="1"/>
  <c r="N610" i="5"/>
  <c r="M610" i="5"/>
  <c r="AL611" i="5"/>
  <c r="M704" i="5"/>
  <c r="N704" i="5"/>
  <c r="AM704" i="5"/>
  <c r="O704" i="5" s="1"/>
  <c r="AM674" i="5"/>
  <c r="O674" i="5" s="1"/>
  <c r="N674" i="5"/>
  <c r="M674" i="5"/>
  <c r="AK641" i="5" l="1"/>
  <c r="AM640" i="5"/>
  <c r="O640" i="5" s="1"/>
  <c r="AL640" i="5"/>
  <c r="N640" i="5" s="1"/>
  <c r="M640" i="5"/>
  <c r="N374" i="5"/>
  <c r="AM374" i="5"/>
  <c r="O374" i="5" s="1"/>
  <c r="M374" i="5"/>
  <c r="AP878" i="5"/>
  <c r="N878" i="5" s="1"/>
  <c r="M878" i="5"/>
  <c r="M517" i="5"/>
  <c r="N517" i="5"/>
  <c r="AM517" i="5"/>
  <c r="O517" i="5" s="1"/>
  <c r="M580" i="5"/>
  <c r="N580" i="5"/>
  <c r="AL581" i="5"/>
  <c r="AM580" i="5"/>
  <c r="O580" i="5" s="1"/>
  <c r="N397" i="5"/>
  <c r="AM397" i="5"/>
  <c r="AL489" i="5"/>
  <c r="AL459" i="5"/>
  <c r="AM549" i="5"/>
  <c r="O549" i="5" s="1"/>
  <c r="O428" i="5"/>
  <c r="M338" i="5"/>
  <c r="N338" i="5"/>
  <c r="AM338" i="5"/>
  <c r="O338" i="5" s="1"/>
  <c r="N429" i="5"/>
  <c r="M429" i="5"/>
  <c r="AM429" i="5"/>
  <c r="O429" i="5" s="1"/>
  <c r="N611" i="5"/>
  <c r="AL612" i="5"/>
  <c r="AM611" i="5"/>
  <c r="O611" i="5" s="1"/>
  <c r="M611" i="5"/>
  <c r="AK642" i="5" l="1"/>
  <c r="AL641" i="5"/>
  <c r="N641" i="5" s="1"/>
  <c r="AM641" i="5"/>
  <c r="O641" i="5" s="1"/>
  <c r="M641" i="5"/>
  <c r="AL518" i="5"/>
  <c r="N518" i="5" s="1"/>
  <c r="M518" i="5"/>
  <c r="AM518" i="5"/>
  <c r="O518" i="5" s="1"/>
  <c r="N459" i="5"/>
  <c r="M459" i="5"/>
  <c r="AM459" i="5"/>
  <c r="O459" i="5" s="1"/>
  <c r="AL460" i="5"/>
  <c r="M581" i="5"/>
  <c r="AM581" i="5"/>
  <c r="O581" i="5" s="1"/>
  <c r="AL582" i="5"/>
  <c r="N581" i="5"/>
  <c r="AL398" i="5"/>
  <c r="O397" i="5"/>
  <c r="M489" i="5"/>
  <c r="AL550" i="5"/>
  <c r="AL339" i="5"/>
  <c r="N612" i="5"/>
  <c r="AM612" i="5"/>
  <c r="O612" i="5" s="1"/>
  <c r="M612" i="5"/>
  <c r="AL613" i="5"/>
  <c r="AK643" i="5" l="1"/>
  <c r="AL642" i="5"/>
  <c r="N642" i="5" s="1"/>
  <c r="AM642" i="5"/>
  <c r="O642" i="5" s="1"/>
  <c r="M642" i="5"/>
  <c r="AL519" i="5"/>
  <c r="N519" i="5" s="1"/>
  <c r="M430" i="5"/>
  <c r="AL430" i="5"/>
  <c r="N430" i="5" s="1"/>
  <c r="M519" i="5"/>
  <c r="AM519" i="5"/>
  <c r="O519" i="5" s="1"/>
  <c r="N582" i="5"/>
  <c r="M582" i="5"/>
  <c r="AM582" i="5"/>
  <c r="O582" i="5" s="1"/>
  <c r="AL583" i="5"/>
  <c r="AM489" i="5"/>
  <c r="O489" i="5" s="1"/>
  <c r="N489" i="5"/>
  <c r="M460" i="5"/>
  <c r="AM460" i="5"/>
  <c r="O460" i="5" s="1"/>
  <c r="N460" i="5"/>
  <c r="AL461" i="5"/>
  <c r="M398" i="5"/>
  <c r="M550" i="5"/>
  <c r="AL551" i="5"/>
  <c r="AM550" i="5"/>
  <c r="O550" i="5" s="1"/>
  <c r="N550" i="5"/>
  <c r="AM430" i="5"/>
  <c r="O430" i="5" s="1"/>
  <c r="AM339" i="5"/>
  <c r="O339" i="5" s="1"/>
  <c r="N339" i="5"/>
  <c r="AL340" i="5"/>
  <c r="M339" i="5"/>
  <c r="AM613" i="5"/>
  <c r="O613" i="5" s="1"/>
  <c r="AL614" i="5"/>
  <c r="M613" i="5"/>
  <c r="N613" i="5"/>
  <c r="AK644" i="5" l="1"/>
  <c r="AL643" i="5"/>
  <c r="N643" i="5" s="1"/>
  <c r="AM643" i="5"/>
  <c r="O643" i="5" s="1"/>
  <c r="M643" i="5"/>
  <c r="AL520" i="5"/>
  <c r="N520" i="5" s="1"/>
  <c r="AL431" i="5"/>
  <c r="N431" i="5" s="1"/>
  <c r="AM520" i="5"/>
  <c r="O520" i="5" s="1"/>
  <c r="M431" i="5"/>
  <c r="AM431" i="5"/>
  <c r="O431" i="5" s="1"/>
  <c r="M520" i="5"/>
  <c r="AL490" i="5"/>
  <c r="M461" i="5"/>
  <c r="N461" i="5"/>
  <c r="AL462" i="5"/>
  <c r="AM461" i="5"/>
  <c r="O461" i="5" s="1"/>
  <c r="N398" i="5"/>
  <c r="AM398" i="5"/>
  <c r="N583" i="5"/>
  <c r="AL584" i="5"/>
  <c r="M583" i="5"/>
  <c r="AM583" i="5"/>
  <c r="O583" i="5" s="1"/>
  <c r="N551" i="5"/>
  <c r="AM551" i="5"/>
  <c r="O551" i="5" s="1"/>
  <c r="AL552" i="5"/>
  <c r="M551" i="5"/>
  <c r="AM340" i="5"/>
  <c r="O340" i="5" s="1"/>
  <c r="M340" i="5"/>
  <c r="AL341" i="5"/>
  <c r="N340" i="5"/>
  <c r="M614" i="5"/>
  <c r="AM614" i="5"/>
  <c r="O614" i="5" s="1"/>
  <c r="N614" i="5"/>
  <c r="AL644" i="5" l="1"/>
  <c r="N644" i="5" s="1"/>
  <c r="AM644" i="5"/>
  <c r="O644" i="5" s="1"/>
  <c r="M644" i="5"/>
  <c r="AL522" i="5"/>
  <c r="N522" i="5" s="1"/>
  <c r="AL521" i="5"/>
  <c r="N521" i="5" s="1"/>
  <c r="AM432" i="5"/>
  <c r="O432" i="5" s="1"/>
  <c r="AL432" i="5"/>
  <c r="N432" i="5" s="1"/>
  <c r="M432" i="5"/>
  <c r="AM521" i="5"/>
  <c r="O521" i="5" s="1"/>
  <c r="M521" i="5"/>
  <c r="AM490" i="5"/>
  <c r="O490" i="5" s="1"/>
  <c r="AL491" i="5"/>
  <c r="M490" i="5"/>
  <c r="N490" i="5"/>
  <c r="M584" i="5"/>
  <c r="AM584" i="5"/>
  <c r="O584" i="5" s="1"/>
  <c r="N584" i="5"/>
  <c r="AL463" i="5"/>
  <c r="M462" i="5"/>
  <c r="N462" i="5"/>
  <c r="AM462" i="5"/>
  <c r="O462" i="5" s="1"/>
  <c r="O398" i="5"/>
  <c r="AL399" i="5"/>
  <c r="AM552" i="5"/>
  <c r="O552" i="5" s="1"/>
  <c r="AL553" i="5"/>
  <c r="M552" i="5"/>
  <c r="N552" i="5"/>
  <c r="N341" i="5"/>
  <c r="AM341" i="5"/>
  <c r="O341" i="5" s="1"/>
  <c r="AL342" i="5"/>
  <c r="M341" i="5"/>
  <c r="AL523" i="5" l="1"/>
  <c r="N523" i="5" s="1"/>
  <c r="AM522" i="5"/>
  <c r="O522" i="5" s="1"/>
  <c r="M522" i="5"/>
  <c r="AL433" i="5"/>
  <c r="N433" i="5" s="1"/>
  <c r="AM433" i="5"/>
  <c r="O433" i="5" s="1"/>
  <c r="M433" i="5"/>
  <c r="M491" i="5"/>
  <c r="AM491" i="5"/>
  <c r="O491" i="5" s="1"/>
  <c r="N491" i="5"/>
  <c r="AL492" i="5"/>
  <c r="AM463" i="5"/>
  <c r="O463" i="5" s="1"/>
  <c r="AL464" i="5"/>
  <c r="N463" i="5"/>
  <c r="M463" i="5"/>
  <c r="N399" i="5"/>
  <c r="AM399" i="5"/>
  <c r="O399" i="5" s="1"/>
  <c r="M399" i="5"/>
  <c r="AL400" i="5"/>
  <c r="AL554" i="5"/>
  <c r="AM553" i="5"/>
  <c r="O553" i="5" s="1"/>
  <c r="M553" i="5"/>
  <c r="N553" i="5"/>
  <c r="N342" i="5"/>
  <c r="AL343" i="5"/>
  <c r="AM342" i="5"/>
  <c r="O342" i="5" s="1"/>
  <c r="M342" i="5"/>
  <c r="M523" i="5" l="1"/>
  <c r="AL524" i="5"/>
  <c r="N524" i="5" s="1"/>
  <c r="AM523" i="5"/>
  <c r="O523" i="5" s="1"/>
  <c r="AL434" i="5"/>
  <c r="N434" i="5" s="1"/>
  <c r="M434" i="5"/>
  <c r="AM434" i="5"/>
  <c r="O434" i="5" s="1"/>
  <c r="N492" i="5"/>
  <c r="AM492" i="5"/>
  <c r="O492" i="5" s="1"/>
  <c r="M492" i="5"/>
  <c r="AL493" i="5"/>
  <c r="N400" i="5"/>
  <c r="AL401" i="5"/>
  <c r="M400" i="5"/>
  <c r="AM400" i="5"/>
  <c r="O400" i="5" s="1"/>
  <c r="AM464" i="5"/>
  <c r="O464" i="5" s="1"/>
  <c r="N464" i="5"/>
  <c r="M464" i="5"/>
  <c r="AM524" i="5"/>
  <c r="O524" i="5" s="1"/>
  <c r="M554" i="5"/>
  <c r="AM554" i="5"/>
  <c r="O554" i="5" s="1"/>
  <c r="N554" i="5"/>
  <c r="AL344" i="5"/>
  <c r="N343" i="5"/>
  <c r="AM343" i="5"/>
  <c r="O343" i="5" s="1"/>
  <c r="M343" i="5"/>
  <c r="M524" i="5" l="1"/>
  <c r="AL494" i="5"/>
  <c r="AM493" i="5"/>
  <c r="O493" i="5" s="1"/>
  <c r="M493" i="5"/>
  <c r="N493" i="5"/>
  <c r="AM401" i="5"/>
  <c r="O401" i="5" s="1"/>
  <c r="N401" i="5"/>
  <c r="M401" i="5"/>
  <c r="AL402" i="5"/>
  <c r="M344" i="5"/>
  <c r="N344" i="5"/>
  <c r="AM344" i="5"/>
  <c r="O344" i="5" s="1"/>
  <c r="AM494" i="5" l="1"/>
  <c r="O494" i="5" s="1"/>
  <c r="M494" i="5"/>
  <c r="N494" i="5"/>
  <c r="AL403" i="5"/>
  <c r="N402" i="5"/>
  <c r="M402" i="5"/>
  <c r="AM402" i="5"/>
  <c r="O402" i="5" s="1"/>
  <c r="AL404" i="5" l="1"/>
  <c r="N403" i="5"/>
  <c r="M403" i="5"/>
  <c r="AM403" i="5"/>
  <c r="O403" i="5" s="1"/>
  <c r="AM404" i="5" l="1"/>
  <c r="O404" i="5" s="1"/>
  <c r="N404" i="5"/>
  <c r="M404" i="5"/>
</calcChain>
</file>

<file path=xl/sharedStrings.xml><?xml version="1.0" encoding="utf-8"?>
<sst xmlns="http://schemas.openxmlformats.org/spreadsheetml/2006/main" count="235" uniqueCount="132">
  <si>
    <t>Select an Inverter</t>
  </si>
  <si>
    <t>INVERTER CUT SHEET INFORMATION</t>
  </si>
  <si>
    <t>Inverter</t>
  </si>
  <si>
    <t>Wattage</t>
  </si>
  <si>
    <t>Low Voltage</t>
  </si>
  <si>
    <t>High Voltage</t>
  </si>
  <si>
    <t>Voc</t>
  </si>
  <si>
    <t>Vmp</t>
  </si>
  <si>
    <t>Isc</t>
  </si>
  <si>
    <t>Temp coeff</t>
  </si>
  <si>
    <t>Low V</t>
  </si>
  <si>
    <t>High V</t>
  </si>
  <si>
    <t>SB5000TLUS</t>
  </si>
  <si>
    <t>SB3800TLUS</t>
  </si>
  <si>
    <t>SB3000TLUS</t>
  </si>
  <si>
    <t>temperature difference</t>
  </si>
  <si>
    <t>voltage rise at record low temperature</t>
  </si>
  <si>
    <t>Maximum Voltage per Module</t>
  </si>
  <si>
    <t>Maximum Modules per string</t>
  </si>
  <si>
    <t xml:space="preserve">Temperature Coefficient of (VMP) </t>
  </si>
  <si>
    <t>Minimum Voltage per Module</t>
  </si>
  <si>
    <t>Minimum Modules per string</t>
  </si>
  <si>
    <t>°C  x  9/5 + 32 = °F</t>
  </si>
  <si>
    <t>(°F  -  32)  x  5/9 = °C</t>
  </si>
  <si>
    <t>to</t>
  </si>
  <si>
    <t>Provided by SMA America, LLC</t>
  </si>
  <si>
    <t>DISCLAIMER</t>
  </si>
  <si>
    <t>SB6000TLUS</t>
  </si>
  <si>
    <t>SB4000TLUS</t>
  </si>
  <si>
    <t>Max ISC per channel</t>
  </si>
  <si>
    <t>Max ISC</t>
  </si>
  <si>
    <t>2 strings ISC</t>
  </si>
  <si>
    <t>SB7000TLUS</t>
  </si>
  <si>
    <t>SB7700TLUS</t>
  </si>
  <si>
    <t>A</t>
  </si>
  <si>
    <t>B</t>
  </si>
  <si>
    <t>°C / °F</t>
  </si>
  <si>
    <t>Loading Ratio Preferences</t>
  </si>
  <si>
    <t>Med</t>
  </si>
  <si>
    <t>Nominal Output Power</t>
  </si>
  <si>
    <t>SB 6000TL-US</t>
  </si>
  <si>
    <t>SB 7000TL-US</t>
  </si>
  <si>
    <t>SB 7700TL-US</t>
  </si>
  <si>
    <t>Inverter Loading Ratio (DC:AC)</t>
  </si>
  <si>
    <t>Low ⁰C</t>
  </si>
  <si>
    <t>Low ⁰F</t>
  </si>
  <si>
    <t>⁰C</t>
  </si>
  <si>
    <t>⁰F</t>
  </si>
  <si>
    <t>Module Description</t>
  </si>
  <si>
    <t>Module Data (STC)</t>
  </si>
  <si>
    <t>Design Temperatures</t>
  </si>
  <si>
    <t>Maximum Power Voltage</t>
  </si>
  <si>
    <t>V</t>
  </si>
  <si>
    <t>Maximum Power</t>
  </si>
  <si>
    <t>W</t>
  </si>
  <si>
    <t>Maximum Power Current</t>
  </si>
  <si>
    <t>Open Circuit Voltage</t>
  </si>
  <si>
    <t>Short Circuit Current</t>
  </si>
  <si>
    <t>%/⁰C</t>
  </si>
  <si>
    <t>VAC</t>
  </si>
  <si>
    <t>Total
Modules</t>
  </si>
  <si>
    <t>System Size
(Wp DC)</t>
  </si>
  <si>
    <t>Minimum String Length</t>
  </si>
  <si>
    <t>Maximum String Length</t>
  </si>
  <si>
    <t>Imp</t>
  </si>
  <si>
    <t>βvoc</t>
  </si>
  <si>
    <t>Pmax</t>
  </si>
  <si>
    <t>Min</t>
  </si>
  <si>
    <t>Max</t>
  </si>
  <si>
    <t>Use of this tool, or any information contained therein, by Any Parties shall constitute a waiver and release of SMA America, LLC from and against all claims and liability, including, but not limited to, claims for breach of contract, breach of warranty, strict liability, negligence, negligent misrepresentation, and/or otherwise, and liability for special, incidental, indirect, or consequential damages, in connection with such use. In addition, use of this tool, or any information contained therein by Any Parties, shall constitute agreement to defend and indemnify SMA America, LLC from and against any claims and liability, including, but not limited to, liability for special, incidental, indirect, or consequential damages in connection with such use. The benefit of such releases, waivers, or limitations of liability shall extend to, the related companies, and subcontractors of any tier of SMA America, LLC, and directors, officers, partners, employees, and agents of all released or indemnified parties.</t>
  </si>
  <si>
    <t>This tool is intended to be used in conjunction with: 
This tool is meant to be used in conjunction with:</t>
  </si>
  <si>
    <t>AC Output Voltage</t>
  </si>
  <si>
    <t>INSTRUCTIONS</t>
  </si>
  <si>
    <t>Overview</t>
  </si>
  <si>
    <t>Module Description and Data</t>
  </si>
  <si>
    <t>Enter the module description (manufacturer and model) and electrical specifications from the module datasheet.  Module electrical data provided should be values for Standard Test Conditions (STC).  Six electrical data values that are commonly provided on module manufacturer's datasheets are required:</t>
  </si>
  <si>
    <r>
      <t xml:space="preserve">- </t>
    </r>
    <r>
      <rPr>
        <i/>
        <u/>
        <sz val="12"/>
        <color theme="1"/>
        <rFont val="Arial"/>
        <family val="2"/>
      </rPr>
      <t>Maximum Power (Pmax)</t>
    </r>
    <r>
      <rPr>
        <sz val="12"/>
        <color theme="1"/>
        <rFont val="Arial"/>
        <family val="2"/>
      </rPr>
      <t xml:space="preserve"> - may also be labeled Nominal Power, Peak Power, Rated Power, or similar</t>
    </r>
  </si>
  <si>
    <r>
      <t xml:space="preserve">- </t>
    </r>
    <r>
      <rPr>
        <i/>
        <u/>
        <sz val="12"/>
        <color theme="1"/>
        <rFont val="Arial"/>
        <family val="2"/>
      </rPr>
      <t>Maximum Power Voltage (Vmp)</t>
    </r>
    <r>
      <rPr>
        <sz val="12"/>
        <color theme="1"/>
        <rFont val="Arial"/>
        <family val="2"/>
      </rPr>
      <t xml:space="preserve"> - may also be labeled MPP Voltage, Voltage at Pmax, Rated Voltage, or similar</t>
    </r>
  </si>
  <si>
    <r>
      <t xml:space="preserve">- </t>
    </r>
    <r>
      <rPr>
        <i/>
        <u/>
        <sz val="12"/>
        <color theme="1"/>
        <rFont val="Arial"/>
        <family val="2"/>
      </rPr>
      <t>Open Circuit Voltage (Voc)</t>
    </r>
  </si>
  <si>
    <r>
      <t xml:space="preserve">- </t>
    </r>
    <r>
      <rPr>
        <i/>
        <u/>
        <sz val="12"/>
        <color theme="1"/>
        <rFont val="Arial"/>
        <family val="2"/>
      </rPr>
      <t>Maximum Power Current (Imp)</t>
    </r>
    <r>
      <rPr>
        <sz val="12"/>
        <color theme="1"/>
        <rFont val="Arial"/>
        <family val="2"/>
      </rPr>
      <t xml:space="preserve"> - may also be labeled MPP Current, Current at Pmax, Rated Current, or similar</t>
    </r>
  </si>
  <si>
    <r>
      <t xml:space="preserve">- </t>
    </r>
    <r>
      <rPr>
        <i/>
        <u/>
        <sz val="12"/>
        <color theme="1"/>
        <rFont val="Arial"/>
        <family val="2"/>
      </rPr>
      <t>Short Circuit Current (Isc)</t>
    </r>
  </si>
  <si>
    <r>
      <t xml:space="preserve">- </t>
    </r>
    <r>
      <rPr>
        <i/>
        <u/>
        <sz val="12"/>
        <color theme="1"/>
        <rFont val="Arial"/>
        <family val="2"/>
      </rPr>
      <t>Temperature Coefficient of Voc (βvoc)</t>
    </r>
    <r>
      <rPr>
        <sz val="12"/>
        <color theme="1"/>
        <rFont val="Arial"/>
        <family val="2"/>
      </rPr>
      <t xml:space="preserve"> - select the value from the drop-down selection list</t>
    </r>
  </si>
  <si>
    <t xml:space="preserve">Enter the design temperatures to be used in system design calculations. </t>
  </si>
  <si>
    <t>Select °C or °F from the drop-down selection list to indicate whether design temperatures are specified in Celsius or Fahrenheit.</t>
  </si>
  <si>
    <t>(Note: A 30°C (86°F) cell temperature differential is added to the entered average high temperature in calculating recommended minimum string length. This cell temperature differential approximates cell operating temperatures in a typical residential rooftop installation.)</t>
  </si>
  <si>
    <t>A hyperlink is provided to the Solar America Board for Codes and Standards (Solar ABCs) Solar Reference Map. This online tool can be used to look up reasonable design temperatures for a selected location.</t>
  </si>
  <si>
    <t>Select the AC output voltage for design recommendations - 240 VAC or 208 VAC.</t>
  </si>
  <si>
    <t>Printing</t>
  </si>
  <si>
    <r>
      <rPr>
        <i/>
        <u/>
        <sz val="12"/>
        <rFont val="Arial"/>
        <family val="2"/>
      </rPr>
      <t>Minimum Low Temperature</t>
    </r>
    <r>
      <rPr>
        <sz val="12"/>
        <rFont val="Arial"/>
        <family val="2"/>
      </rPr>
      <t xml:space="preserve"> is used to calculate the maximum allowable string length that will not exceed the inverter's rated maximum system voltage. Typically an extreme low temperature is specified for this calculation to ensure the system remains below the rated maximum system voltage during all reasonably expected operating conditions.</t>
    </r>
  </si>
  <si>
    <r>
      <rPr>
        <i/>
        <u/>
        <sz val="12"/>
        <rFont val="Arial"/>
        <family val="2"/>
      </rPr>
      <t>Average High Temperature</t>
    </r>
    <r>
      <rPr>
        <sz val="12"/>
        <rFont val="Arial"/>
        <family val="2"/>
      </rPr>
      <t xml:space="preserve"> is used to calculate the recommended minimum string length to ensure the PV array maximum power voltage remains above the inverter's minimum operating voltage during warm operating conditions.  Typically an average high summer temperature is specified for this calculation to ensure optimal energy harvest during warm summer operating temperatures.</t>
    </r>
  </si>
  <si>
    <t>Enter inverter loading preference thresholds for color-coding of inverter selection recommendations based on the PV array size.</t>
  </si>
  <si>
    <t>Inverter loading ratio is the ratio of module array maximum power rating to the inverter nominal power rating (also known as DC:AC ratio).  In a typical PV system the array will only infrequently achieve its maximum power rating, because actual real-world operating conditions are rarely equivalent to Standard Test Conditions (STC) at which module ratings are determined.  For this reason it is customary to select an inverter with nominal power rating somewhat below the array maximum power rating.</t>
  </si>
  <si>
    <t>For most PV system designs an inverter loading ratio of 125% or lower will result in minimal, or possibly no, clipping losses.  System designs with higher inverter loading ratios may make sense based on economic cost-benefit trade-offs or system-specific design characteristics. For example, a high inverter loading ratio may not result in significant clipping losses for a system design with multiple sub-arrays at different orientations, since the sub-arrays will not be expected to produce their maximum power at the same time of day.</t>
  </si>
  <si>
    <t>The Quick Design Reference has been formatted for printing on 8.5 x 11 inch paper.  Print out your design recommendations and take them with you!</t>
  </si>
  <si>
    <t>Solar ABCs Temp Lookup</t>
  </si>
  <si>
    <t>Modules per String - Input A / B / C</t>
  </si>
  <si>
    <t>C</t>
  </si>
  <si>
    <t>A-B</t>
  </si>
  <si>
    <t>Total Strings</t>
  </si>
  <si>
    <r>
      <t xml:space="preserve">Average </t>
    </r>
    <r>
      <rPr>
        <b/>
        <sz val="11"/>
        <color rgb="FFFF0000"/>
        <rFont val="Arial"/>
        <family val="2"/>
      </rPr>
      <t>High</t>
    </r>
    <r>
      <rPr>
        <sz val="11"/>
        <rFont val="Arial"/>
        <family val="2"/>
      </rPr>
      <t xml:space="preserve"> Temperature</t>
    </r>
  </si>
  <si>
    <r>
      <t xml:space="preserve">Min. </t>
    </r>
    <r>
      <rPr>
        <b/>
        <sz val="11"/>
        <color theme="4"/>
        <rFont val="Arial"/>
        <family val="2"/>
      </rPr>
      <t>Low</t>
    </r>
    <r>
      <rPr>
        <sz val="11"/>
        <rFont val="Arial"/>
        <family val="2"/>
      </rPr>
      <t xml:space="preserve"> Temperature</t>
    </r>
  </si>
  <si>
    <t xml:space="preserve">Temp. Coeff. of Voc </t>
  </si>
  <si>
    <r>
      <t xml:space="preserve">- </t>
    </r>
    <r>
      <rPr>
        <i/>
        <u/>
        <sz val="12"/>
        <color theme="1"/>
        <rFont val="Arial"/>
        <family val="2"/>
      </rPr>
      <t>Series Fuse Rating (SFR)</t>
    </r>
    <r>
      <rPr>
        <sz val="12"/>
        <color theme="1"/>
        <rFont val="Arial"/>
        <family val="2"/>
      </rPr>
      <t xml:space="preserve"> - may also be labeled Maximum Series Fuse, Maximum Reverse Current, or similar</t>
    </r>
  </si>
  <si>
    <t>null_value</t>
  </si>
  <si>
    <t>SMA Sunny Boy 5.0/6.0/7.0/8.0 - Quick Design Reference</t>
  </si>
  <si>
    <t>SB 5.0 US-40</t>
  </si>
  <si>
    <t>SB 6.0 US-40</t>
  </si>
  <si>
    <t>SB 7.0 US-40</t>
  </si>
  <si>
    <t>SB 7.7 US-40</t>
  </si>
  <si>
    <t>SB 3.0 US-40</t>
  </si>
  <si>
    <t>SB 3.8 US-40</t>
  </si>
  <si>
    <t>Modules per String - Input A / B</t>
  </si>
  <si>
    <t>4</t>
  </si>
  <si>
    <t>1</t>
  </si>
  <si>
    <t>2</t>
  </si>
  <si>
    <t>3</t>
  </si>
  <si>
    <t>5</t>
  </si>
  <si>
    <t>6</t>
  </si>
  <si>
    <t>Sample Module 315W</t>
  </si>
  <si>
    <t>SMA Sunny Boy US-41 inverters - 
SB 5.0 / 6.0 / 7.0 / 7.7-1SP-US-41</t>
  </si>
  <si>
    <t>SMA Sunny Boy US-41 - Quick Design Reference</t>
  </si>
  <si>
    <t>The SMA Sunny Boy US-41 - Quick Design Reference provides string design and inverter selection recommendations based on module specifications and design criteria specified by the user.</t>
  </si>
  <si>
    <t>Selecting an inverter based on inverter loading ratio is strictly a matter of balancing system costs with expected energy production.  It is not possible to damage a Sunny Boy US-41 inverter by over-powering it. In a system designed with a high inverter loading ratio, the inverter may limit its output to its nominal power rating at times when the PV array would otherwise be capable of producing more power.  The resulting power losses, known as clipping losses, may be relatively insignificant compared to the increased cost of an inverter with higher nominal output power - or the cost of an additional inverter.  The amount of clipping losses will be determined by the inverter loading ratio in combination with system-specific design characteristics such as location, PV array tilt and orientation.</t>
  </si>
  <si>
    <t>Most residential installations will be 240 VAC.  Sunny Boy US-41 inverters can also output 208 VAC for small commercial installations.</t>
  </si>
  <si>
    <t>The nominal output power of some Sunny Boy US-41 models is determined by the AC output voltage.  Inverter loading ratios are calculated based on the inverter nominal output power at the specified AC output voltage.</t>
  </si>
  <si>
    <t>Version: v1.09</t>
  </si>
  <si>
    <t>SB 3.8 US-41</t>
  </si>
  <si>
    <t>SB 3.0 US-41</t>
  </si>
  <si>
    <t>SB 5.0 US-41</t>
  </si>
  <si>
    <t>SB 6.0 US-41</t>
  </si>
  <si>
    <t>SB 7.0 US-41</t>
  </si>
  <si>
    <t>SB 7.7 US-41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</si>
</sst>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0000%"/>
    <numFmt numFmtId="166" formatCode="0&quot; W&quot;"/>
    <numFmt numFmtId="167" formatCode="0.000%"/>
    <numFmt numFmtId="168" formatCode="#"/>
    <numFmt numFmtId="169" formatCode="0.0%"/>
    <numFmt numFmtId="170" formatCode="General\ &quot;US-41&quot;"/>
  </numFmts>
  <fonts count="40" x14ac:knownFonts="1">
    <font>
      <sz val="10"/>
      <color theme="1"/>
      <name val="Arial"/>
      <family val="2"/>
    </font>
    <font>
      <sz val="10"/>
      <name val="Arial"/>
      <family val="2"/>
    </font>
    <font>
      <sz val="11"/>
      <color theme="1"/>
      <name val="Calibri"/>
      <family val="2"/>
      <scheme val="minor"/>
    </font>
    <font>
      <b/>
      <sz val="11"/>
      <color theme="0"/>
      <name val="Calibri"/>
      <family val="2"/>
      <scheme val="minor"/>
    </font>
    <font>
      <sz val="11"/>
      <color rgb="FF3F3F76"/>
      <name val="Calibri"/>
      <family val="2"/>
      <scheme val="minor"/>
    </font>
    <font>
      <sz val="11"/>
      <color indexed="8"/>
      <name val="Calibri"/>
      <family val="2"/>
    </font>
    <font>
      <u/>
      <sz val="10"/>
      <color indexed="12"/>
      <name val="Arial"/>
      <family val="2"/>
    </font>
    <font>
      <b/>
      <sz val="11"/>
      <color theme="0" tint="-4.9989318521683403E-2"/>
      <name val="Calibri"/>
      <family val="2"/>
      <scheme val="minor"/>
    </font>
    <font>
      <sz val="11"/>
      <name val="Arial"/>
      <family val="2"/>
    </font>
    <font>
      <b/>
      <sz val="11"/>
      <name val="Arial"/>
      <family val="2"/>
    </font>
    <font>
      <sz val="11"/>
      <color theme="1"/>
      <name val="Arial"/>
      <family val="2"/>
    </font>
    <font>
      <sz val="10"/>
      <name val="Calibri"/>
      <family val="2"/>
      <scheme val="minor"/>
    </font>
    <font>
      <u/>
      <sz val="10"/>
      <color theme="10"/>
      <name val="Arial"/>
      <family val="2"/>
    </font>
    <font>
      <sz val="11"/>
      <color rgb="FF1F497D"/>
      <name val="Calibri"/>
      <family val="2"/>
    </font>
    <font>
      <b/>
      <sz val="10"/>
      <color theme="1"/>
      <name val="Arial"/>
      <family val="2"/>
    </font>
    <font>
      <sz val="10"/>
      <color theme="0" tint="-0.34998626667073579"/>
      <name val="Arial"/>
      <family val="2"/>
    </font>
    <font>
      <sz val="10"/>
      <color rgb="FFFF0000"/>
      <name val="Arial"/>
      <family val="2"/>
    </font>
    <font>
      <sz val="10"/>
      <color theme="1"/>
      <name val="Arial"/>
      <family val="2"/>
    </font>
    <font>
      <i/>
      <sz val="18"/>
      <color rgb="FF000000"/>
      <name val="Arial"/>
      <family val="2"/>
    </font>
    <font>
      <b/>
      <sz val="18"/>
      <color rgb="FF000000"/>
      <name val="Arial"/>
      <family val="2"/>
    </font>
    <font>
      <sz val="12"/>
      <name val="Arial"/>
      <family val="2"/>
    </font>
    <font>
      <sz val="12"/>
      <color theme="1"/>
      <name val="Arial"/>
      <family val="2"/>
    </font>
    <font>
      <b/>
      <sz val="12"/>
      <name val="Arial"/>
      <family val="2"/>
    </font>
    <font>
      <sz val="12"/>
      <color rgb="FFFF0000"/>
      <name val="Arial"/>
      <family val="2"/>
    </font>
    <font>
      <u/>
      <sz val="12"/>
      <color rgb="FFFF0000"/>
      <name val="Arial"/>
      <family val="2"/>
    </font>
    <font>
      <i/>
      <u/>
      <sz val="12"/>
      <color theme="1"/>
      <name val="Arial"/>
      <family val="2"/>
    </font>
    <font>
      <i/>
      <u/>
      <sz val="12"/>
      <name val="Arial"/>
      <family val="2"/>
    </font>
    <font>
      <u/>
      <sz val="11"/>
      <name val="Arial"/>
      <family val="2"/>
    </font>
    <font>
      <i/>
      <u/>
      <sz val="11"/>
      <name val="Arial"/>
      <family val="2"/>
    </font>
    <font>
      <b/>
      <i/>
      <sz val="11"/>
      <color theme="1"/>
      <name val="Arial"/>
      <family val="2"/>
    </font>
    <font>
      <b/>
      <sz val="11"/>
      <color theme="3"/>
      <name val="Arial"/>
      <family val="2"/>
    </font>
    <font>
      <b/>
      <sz val="11"/>
      <color theme="1"/>
      <name val="Arial"/>
      <family val="2"/>
    </font>
    <font>
      <b/>
      <u/>
      <sz val="11"/>
      <color theme="10"/>
      <name val="Arial"/>
      <family val="2"/>
    </font>
    <font>
      <b/>
      <sz val="11"/>
      <color theme="0"/>
      <name val="Arial"/>
      <family val="2"/>
    </font>
    <font>
      <b/>
      <sz val="11"/>
      <color theme="4"/>
      <name val="Arial"/>
      <family val="2"/>
    </font>
    <font>
      <b/>
      <sz val="11"/>
      <color rgb="FFFF0000"/>
      <name val="Arial"/>
      <family val="2"/>
    </font>
    <font>
      <sz val="11"/>
      <color rgb="FFFF0000"/>
      <name val="Arial"/>
      <family val="2"/>
    </font>
    <font>
      <sz val="12"/>
      <color theme="0" tint="-0.34998626667073579"/>
      <name val="Arial"/>
      <family val="2"/>
    </font>
    <font>
      <b/>
      <sz val="11"/>
      <color theme="1" tint="0.14999847407452621"/>
      <name val="Arial"/>
      <family val="2"/>
    </font>
    <font>
      <sz val="10"/>
      <color theme="0" tint="-0.499984740745262"/>
      <name val="Arial"/>
      <family val="2"/>
    </font>
  </fonts>
  <fills count="20">
    <fill>
      <patternFill patternType="none"/>
    </fill>
    <fill>
      <patternFill patternType="gray125"/>
    </fill>
    <fill>
      <patternFill patternType="solid">
        <fgColor rgb="FFFFCC99"/>
      </patternFill>
    </fill>
    <fill>
      <patternFill patternType="solid">
        <fgColor rgb="FFA5A5A5"/>
      </patternFill>
    </fill>
    <fill>
      <patternFill patternType="solid">
        <fgColor theme="4" tint="0.79998168889431442"/>
        <bgColor indexed="65"/>
      </patternFill>
    </fill>
    <fill>
      <patternFill patternType="solid">
        <fgColor rgb="FFFF99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CCFF66"/>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CFFCC"/>
        <bgColor indexed="64"/>
      </patternFill>
    </fill>
    <fill>
      <patternFill patternType="solid">
        <fgColor rgb="FF00FF99"/>
        <bgColor indexed="64"/>
      </patternFill>
    </fill>
  </fills>
  <borders count="8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n">
        <color theme="0" tint="-0.1499679555650502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diagonal/>
    </border>
    <border>
      <left/>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theme="0" tint="-0.34998626667073579"/>
      </left>
      <right/>
      <top/>
      <bottom/>
      <diagonal/>
    </border>
    <border>
      <left style="thin">
        <color theme="0" tint="-0.34998626667073579"/>
      </left>
      <right/>
      <top/>
      <bottom style="thin">
        <color indexed="64"/>
      </bottom>
      <diagonal/>
    </border>
    <border>
      <left style="thin">
        <color theme="0" tint="-0.34998626667073579"/>
      </left>
      <right style="medium">
        <color indexed="64"/>
      </right>
      <top style="thin">
        <color indexed="64"/>
      </top>
      <bottom/>
      <diagonal/>
    </border>
    <border>
      <left style="thin">
        <color theme="0" tint="-0.34998626667073579"/>
      </left>
      <right style="medium">
        <color indexed="64"/>
      </right>
      <top/>
      <bottom/>
      <diagonal/>
    </border>
    <border>
      <left style="thin">
        <color theme="0" tint="-0.34998626667073579"/>
      </left>
      <right style="medium">
        <color indexed="64"/>
      </right>
      <top/>
      <bottom style="thin">
        <color indexed="64"/>
      </bottom>
      <diagonal/>
    </border>
    <border>
      <left style="thin">
        <color theme="0" tint="-0.34998626667073579"/>
      </left>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theme="0" tint="-0.34998626667073579"/>
      </left>
      <right style="medium">
        <color indexed="64"/>
      </right>
      <top/>
      <bottom style="medium">
        <color indexed="64"/>
      </bottom>
      <diagonal/>
    </border>
    <border>
      <left style="thin">
        <color indexed="64"/>
      </left>
      <right/>
      <top style="thin">
        <color indexed="64"/>
      </top>
      <bottom style="medium">
        <color indexed="64"/>
      </bottom>
      <diagonal/>
    </border>
    <border>
      <left style="thin">
        <color theme="0" tint="-0.34998626667073579"/>
      </left>
      <right/>
      <top style="medium">
        <color indexed="64"/>
      </top>
      <bottom/>
      <diagonal/>
    </border>
    <border>
      <left style="thin">
        <color theme="0" tint="-0.34998626667073579"/>
      </left>
      <right style="medium">
        <color indexed="64"/>
      </right>
      <top style="medium">
        <color indexed="64"/>
      </top>
      <bottom/>
      <diagonal/>
    </border>
    <border>
      <left style="thin">
        <color theme="0" tint="-0.34998626667073579"/>
      </left>
      <right/>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diagonal/>
    </border>
  </borders>
  <cellStyleXfs count="25">
    <xf numFmtId="0" fontId="0" fillId="0" borderId="0"/>
    <xf numFmtId="0" fontId="1" fillId="0" borderId="0"/>
    <xf numFmtId="0" fontId="2" fillId="4" borderId="0" applyNumberFormat="0" applyBorder="0" applyAlignment="0" applyProtection="0"/>
    <xf numFmtId="0" fontId="3" fillId="3" borderId="2" applyNumberFormat="0" applyAlignment="0" applyProtection="0"/>
    <xf numFmtId="0" fontId="4" fillId="2" borderId="1" applyNumberFormat="0" applyAlignment="0" applyProtection="0"/>
    <xf numFmtId="9" fontId="1" fillId="0" borderId="0" applyFont="0" applyFill="0" applyBorder="0" applyAlignment="0" applyProtection="0"/>
    <xf numFmtId="0" fontId="2" fillId="0" borderId="0"/>
    <xf numFmtId="9" fontId="5" fillId="0" borderId="0" applyFont="0" applyFill="0" applyBorder="0" applyAlignment="0" applyProtection="0"/>
    <xf numFmtId="44" fontId="5"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5" borderId="0"/>
    <xf numFmtId="0" fontId="1" fillId="0" borderId="0"/>
    <xf numFmtId="0" fontId="1"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0" fontId="12" fillId="0" borderId="0" applyNumberFormat="0" applyFill="0" applyBorder="0" applyAlignment="0" applyProtection="0"/>
    <xf numFmtId="43" fontId="17" fillId="0" borderId="0" applyFont="0" applyFill="0" applyBorder="0" applyAlignment="0" applyProtection="0"/>
  </cellStyleXfs>
  <cellXfs count="398">
    <xf numFmtId="0" fontId="0" fillId="0" borderId="0" xfId="0"/>
    <xf numFmtId="0" fontId="0" fillId="0" borderId="0" xfId="0"/>
    <xf numFmtId="0" fontId="8" fillId="0" borderId="0" xfId="17" applyFont="1" applyFill="1" applyAlignment="1">
      <alignment horizontal="center"/>
    </xf>
    <xf numFmtId="0" fontId="8" fillId="0" borderId="0" xfId="6" applyFont="1" applyFill="1"/>
    <xf numFmtId="0" fontId="8" fillId="0" borderId="0" xfId="6" applyFont="1" applyFill="1" applyAlignment="1">
      <alignment horizontal="center"/>
    </xf>
    <xf numFmtId="0" fontId="8" fillId="0" borderId="1" xfId="4" applyFont="1" applyFill="1" applyAlignment="1">
      <alignment wrapText="1"/>
    </xf>
    <xf numFmtId="0" fontId="1" fillId="0" borderId="0" xfId="17" applyFont="1" applyFill="1"/>
    <xf numFmtId="0" fontId="8" fillId="0" borderId="0" xfId="17" applyFont="1" applyFill="1" applyAlignment="1">
      <alignment horizontal="center" wrapText="1"/>
    </xf>
    <xf numFmtId="0" fontId="8" fillId="0" borderId="0" xfId="17" applyFont="1" applyFill="1"/>
    <xf numFmtId="0" fontId="9" fillId="0" borderId="0" xfId="3" applyFont="1" applyFill="1" applyBorder="1" applyAlignment="1"/>
    <xf numFmtId="0" fontId="10" fillId="0" borderId="0" xfId="6" applyFont="1"/>
    <xf numFmtId="0" fontId="10" fillId="0" borderId="0" xfId="0" applyFont="1"/>
    <xf numFmtId="0" fontId="8" fillId="0" borderId="0" xfId="17" applyFont="1" applyFill="1" applyBorder="1" applyAlignment="1">
      <alignment horizontal="right" vertical="center" wrapText="1"/>
    </xf>
    <xf numFmtId="0" fontId="10" fillId="0" borderId="0" xfId="0" applyFont="1" applyAlignment="1">
      <alignment horizontal="right"/>
    </xf>
    <xf numFmtId="1" fontId="8" fillId="0" borderId="0" xfId="6" applyNumberFormat="1" applyFont="1" applyFill="1" applyAlignment="1">
      <alignment horizontal="center"/>
    </xf>
    <xf numFmtId="0" fontId="0" fillId="0" borderId="0" xfId="0" applyAlignment="1">
      <alignment horizontal="center"/>
    </xf>
    <xf numFmtId="10" fontId="8" fillId="0" borderId="0" xfId="17" applyNumberFormat="1" applyFont="1" applyFill="1" applyBorder="1" applyAlignment="1">
      <alignment horizontal="right"/>
    </xf>
    <xf numFmtId="164" fontId="0" fillId="0" borderId="0" xfId="0" applyNumberFormat="1" applyAlignment="1">
      <alignment horizontal="center"/>
    </xf>
    <xf numFmtId="0" fontId="1" fillId="0" borderId="0" xfId="0" applyFont="1"/>
    <xf numFmtId="0" fontId="0" fillId="0" borderId="0" xfId="0"/>
    <xf numFmtId="0" fontId="11" fillId="0" borderId="0" xfId="6" applyFont="1"/>
    <xf numFmtId="0" fontId="1" fillId="0" borderId="0" xfId="0" applyFont="1"/>
    <xf numFmtId="0" fontId="1" fillId="0" borderId="0" xfId="0" applyFont="1" applyAlignment="1">
      <alignment wrapText="1"/>
    </xf>
    <xf numFmtId="2" fontId="0" fillId="0" borderId="0" xfId="0" applyNumberFormat="1" applyAlignment="1">
      <alignment horizontal="center"/>
    </xf>
    <xf numFmtId="0" fontId="0" fillId="9" borderId="0" xfId="0" applyFill="1"/>
    <xf numFmtId="9" fontId="0" fillId="0" borderId="0" xfId="0" applyNumberFormat="1" applyFill="1"/>
    <xf numFmtId="165" fontId="8" fillId="0" borderId="0" xfId="17" applyNumberFormat="1" applyFont="1" applyFill="1" applyBorder="1" applyAlignment="1">
      <alignment horizontal="right"/>
    </xf>
    <xf numFmtId="0" fontId="0" fillId="10" borderId="18" xfId="0" applyFill="1" applyBorder="1" applyAlignment="1">
      <alignment horizontal="center"/>
    </xf>
    <xf numFmtId="0" fontId="0" fillId="10" borderId="19" xfId="0" applyFill="1" applyBorder="1" applyAlignment="1">
      <alignment horizontal="center"/>
    </xf>
    <xf numFmtId="0" fontId="0" fillId="10" borderId="20" xfId="0" applyFill="1" applyBorder="1" applyAlignment="1">
      <alignment horizontal="center"/>
    </xf>
    <xf numFmtId="0" fontId="0" fillId="9" borderId="0" xfId="0" applyFill="1" applyAlignment="1">
      <alignment horizontal="center"/>
    </xf>
    <xf numFmtId="0" fontId="8" fillId="9" borderId="0" xfId="20" applyFont="1" applyFill="1"/>
    <xf numFmtId="0" fontId="13" fillId="9" borderId="0" xfId="0" applyFont="1" applyFill="1" applyAlignment="1">
      <alignment vertical="center"/>
    </xf>
    <xf numFmtId="10" fontId="0" fillId="0" borderId="0" xfId="0" applyNumberFormat="1" applyAlignment="1">
      <alignment horizontal="center"/>
    </xf>
    <xf numFmtId="10" fontId="0" fillId="0" borderId="0" xfId="0" applyNumberFormat="1"/>
    <xf numFmtId="0" fontId="1" fillId="0" borderId="0" xfId="0" applyFont="1" applyFill="1" applyBorder="1"/>
    <xf numFmtId="1" fontId="1" fillId="0" borderId="0" xfId="0" applyNumberFormat="1" applyFont="1" applyFill="1" applyBorder="1" applyAlignment="1">
      <alignment horizontal="center"/>
    </xf>
    <xf numFmtId="0" fontId="1" fillId="0" borderId="0" xfId="0" applyFont="1" applyFill="1" applyBorder="1" applyAlignment="1">
      <alignment horizontal="center"/>
    </xf>
    <xf numFmtId="0" fontId="0" fillId="9" borderId="5" xfId="0" applyFill="1" applyBorder="1" applyAlignment="1">
      <alignment horizontal="center"/>
    </xf>
    <xf numFmtId="0" fontId="0" fillId="12" borderId="5" xfId="0" applyFill="1" applyBorder="1" applyAlignment="1">
      <alignment horizontal="center"/>
    </xf>
    <xf numFmtId="1" fontId="0" fillId="6" borderId="5" xfId="0" applyNumberFormat="1" applyFill="1" applyBorder="1" applyAlignment="1">
      <alignment horizontal="center"/>
    </xf>
    <xf numFmtId="1" fontId="1" fillId="6" borderId="5" xfId="0" applyNumberFormat="1" applyFont="1" applyFill="1" applyBorder="1" applyAlignment="1">
      <alignment horizontal="center"/>
    </xf>
    <xf numFmtId="167" fontId="0" fillId="6" borderId="5" xfId="0" applyNumberFormat="1" applyFill="1" applyBorder="1"/>
    <xf numFmtId="0" fontId="0" fillId="13" borderId="0" xfId="0" applyFill="1" applyAlignment="1" applyProtection="1">
      <alignment horizontal="center" vertical="center"/>
    </xf>
    <xf numFmtId="0" fontId="0" fillId="6" borderId="0" xfId="0" applyFill="1" applyBorder="1" applyAlignment="1" applyProtection="1">
      <alignment horizontal="center" vertical="center"/>
    </xf>
    <xf numFmtId="0" fontId="0" fillId="13" borderId="0" xfId="0" applyFill="1" applyBorder="1" applyAlignment="1" applyProtection="1">
      <alignment horizontal="center" vertical="center"/>
    </xf>
    <xf numFmtId="0" fontId="0" fillId="13" borderId="0" xfId="0" applyFill="1" applyProtection="1"/>
    <xf numFmtId="0" fontId="0" fillId="9" borderId="0" xfId="0" applyFill="1" applyProtection="1"/>
    <xf numFmtId="0" fontId="0" fillId="9" borderId="0" xfId="0" applyFill="1" applyAlignment="1" applyProtection="1">
      <alignment horizontal="center"/>
    </xf>
    <xf numFmtId="0" fontId="0" fillId="9" borderId="0" xfId="0" applyFill="1" applyAlignment="1" applyProtection="1">
      <alignment horizontal="center" vertical="center"/>
    </xf>
    <xf numFmtId="0" fontId="0" fillId="16" borderId="0" xfId="0" applyFill="1" applyAlignment="1" applyProtection="1">
      <alignment horizontal="center" vertical="center"/>
    </xf>
    <xf numFmtId="0" fontId="0" fillId="16" borderId="0" xfId="0" applyFill="1" applyBorder="1" applyAlignment="1" applyProtection="1">
      <alignment horizontal="center" vertical="center"/>
    </xf>
    <xf numFmtId="0" fontId="0" fillId="16" borderId="0" xfId="0" applyFill="1" applyProtection="1"/>
    <xf numFmtId="0" fontId="0" fillId="16" borderId="0" xfId="0" applyFill="1" applyBorder="1" applyProtection="1"/>
    <xf numFmtId="0" fontId="0" fillId="6" borderId="0" xfId="0" applyFill="1" applyAlignment="1" applyProtection="1">
      <alignment horizontal="center" vertical="center"/>
    </xf>
    <xf numFmtId="49" fontId="16" fillId="6" borderId="0" xfId="0" applyNumberFormat="1" applyFont="1" applyFill="1" applyAlignment="1">
      <alignment vertical="top" wrapText="1"/>
    </xf>
    <xf numFmtId="0" fontId="10" fillId="0" borderId="0" xfId="0" applyFont="1" applyAlignment="1"/>
    <xf numFmtId="0" fontId="8" fillId="6" borderId="0" xfId="22" applyFont="1" applyFill="1" applyAlignment="1"/>
    <xf numFmtId="0" fontId="10" fillId="6" borderId="0" xfId="0" applyFont="1" applyFill="1" applyAlignment="1"/>
    <xf numFmtId="0" fontId="8" fillId="8" borderId="0" xfId="22" applyNumberFormat="1" applyFont="1" applyFill="1" applyAlignment="1"/>
    <xf numFmtId="0" fontId="10" fillId="0" borderId="0" xfId="0" applyNumberFormat="1" applyFont="1" applyAlignment="1"/>
    <xf numFmtId="0" fontId="20" fillId="6" borderId="0" xfId="22" applyNumberFormat="1" applyFont="1" applyFill="1" applyAlignment="1"/>
    <xf numFmtId="0" fontId="21" fillId="0" borderId="0" xfId="0" applyNumberFormat="1" applyFont="1" applyAlignment="1"/>
    <xf numFmtId="0" fontId="20" fillId="6" borderId="0" xfId="24" applyNumberFormat="1" applyFont="1" applyFill="1" applyAlignment="1">
      <alignment vertical="top" wrapText="1"/>
    </xf>
    <xf numFmtId="0" fontId="20" fillId="6" borderId="0" xfId="24" applyNumberFormat="1" applyFont="1" applyFill="1" applyAlignment="1">
      <alignment horizontal="left" wrapText="1"/>
    </xf>
    <xf numFmtId="0" fontId="20" fillId="6" borderId="0" xfId="24" applyNumberFormat="1" applyFont="1" applyFill="1" applyAlignment="1"/>
    <xf numFmtId="0" fontId="21" fillId="6" borderId="0" xfId="0" applyNumberFormat="1" applyFont="1" applyFill="1" applyAlignment="1"/>
    <xf numFmtId="0" fontId="23" fillId="6" borderId="0" xfId="24" applyNumberFormat="1" applyFont="1" applyFill="1" applyAlignment="1">
      <alignment vertical="top" wrapText="1"/>
    </xf>
    <xf numFmtId="0" fontId="24" fillId="6" borderId="0" xfId="22" applyNumberFormat="1" applyFont="1" applyFill="1" applyAlignment="1">
      <alignment vertical="center"/>
    </xf>
    <xf numFmtId="0" fontId="23" fillId="0" borderId="0" xfId="0" applyNumberFormat="1" applyFont="1" applyAlignment="1">
      <alignment vertical="top" wrapText="1"/>
    </xf>
    <xf numFmtId="0" fontId="21" fillId="6" borderId="0" xfId="18" applyNumberFormat="1" applyFont="1" applyFill="1" applyAlignment="1"/>
    <xf numFmtId="0" fontId="17" fillId="0" borderId="0" xfId="0" applyNumberFormat="1" applyFont="1" applyAlignment="1"/>
    <xf numFmtId="0" fontId="21" fillId="6" borderId="0" xfId="24" applyNumberFormat="1" applyFont="1" applyFill="1" applyAlignment="1">
      <alignment horizontal="left" vertical="top" wrapText="1"/>
    </xf>
    <xf numFmtId="0" fontId="20" fillId="0" borderId="0" xfId="0" applyNumberFormat="1" applyFont="1" applyAlignment="1"/>
    <xf numFmtId="0" fontId="20" fillId="6" borderId="0" xfId="22" applyNumberFormat="1" applyFont="1" applyFill="1" applyAlignment="1">
      <alignment vertical="center"/>
    </xf>
    <xf numFmtId="0" fontId="8" fillId="8" borderId="0" xfId="22" applyFont="1" applyFill="1" applyAlignment="1"/>
    <xf numFmtId="0" fontId="10" fillId="6" borderId="0" xfId="18" applyFont="1" applyFill="1" applyAlignment="1"/>
    <xf numFmtId="0" fontId="8" fillId="6" borderId="0" xfId="22" applyFont="1" applyFill="1" applyAlignment="1">
      <alignment vertical="top" wrapText="1"/>
    </xf>
    <xf numFmtId="0" fontId="8" fillId="6" borderId="0" xfId="22" applyFont="1" applyFill="1" applyAlignment="1">
      <alignment horizontal="left" wrapText="1"/>
    </xf>
    <xf numFmtId="0" fontId="17" fillId="0" borderId="0" xfId="0" applyFont="1" applyAlignment="1"/>
    <xf numFmtId="0" fontId="17" fillId="6" borderId="0" xfId="0" applyFont="1" applyFill="1" applyAlignment="1"/>
    <xf numFmtId="0" fontId="12" fillId="9" borderId="34" xfId="23" applyFill="1" applyBorder="1" applyAlignment="1" applyProtection="1">
      <alignment vertical="center"/>
    </xf>
    <xf numFmtId="0" fontId="0" fillId="16" borderId="0" xfId="0" applyFill="1" applyBorder="1" applyAlignment="1" applyProtection="1">
      <alignment vertical="center"/>
    </xf>
    <xf numFmtId="0" fontId="0" fillId="16" borderId="0" xfId="0" applyFill="1" applyAlignment="1" applyProtection="1">
      <alignment vertical="center"/>
    </xf>
    <xf numFmtId="0" fontId="0" fillId="13" borderId="0" xfId="0" applyFill="1" applyAlignment="1" applyProtection="1">
      <alignment vertical="center"/>
    </xf>
    <xf numFmtId="0" fontId="0" fillId="13" borderId="0" xfId="0" applyFill="1" applyAlignment="1" applyProtection="1">
      <alignment horizontal="center"/>
    </xf>
    <xf numFmtId="0" fontId="0" fillId="16" borderId="0" xfId="0" applyFill="1" applyAlignment="1" applyProtection="1">
      <alignment horizontal="center"/>
    </xf>
    <xf numFmtId="0" fontId="0" fillId="13" borderId="19" xfId="0" applyFill="1" applyBorder="1" applyAlignment="1" applyProtection="1">
      <alignment horizontal="center" vertical="center"/>
    </xf>
    <xf numFmtId="0" fontId="0" fillId="13" borderId="17" xfId="0" applyFill="1" applyBorder="1" applyAlignment="1" applyProtection="1">
      <alignment vertical="center"/>
    </xf>
    <xf numFmtId="0" fontId="0" fillId="13" borderId="17" xfId="0" applyFill="1" applyBorder="1" applyAlignment="1" applyProtection="1">
      <alignment horizontal="center" vertical="center"/>
    </xf>
    <xf numFmtId="0" fontId="0" fillId="13" borderId="0" xfId="0" applyFill="1" applyBorder="1" applyAlignment="1" applyProtection="1">
      <alignment vertical="center"/>
    </xf>
    <xf numFmtId="0" fontId="0" fillId="13" borderId="16" xfId="0" applyFill="1" applyBorder="1" applyAlignment="1" applyProtection="1">
      <alignment vertical="center"/>
    </xf>
    <xf numFmtId="0" fontId="0" fillId="13" borderId="16" xfId="0" applyFill="1" applyBorder="1" applyAlignment="1" applyProtection="1">
      <alignment horizontal="center" vertical="center"/>
    </xf>
    <xf numFmtId="0" fontId="0" fillId="13" borderId="0" xfId="0" applyFill="1" applyBorder="1" applyAlignment="1" applyProtection="1">
      <alignment horizontal="center"/>
    </xf>
    <xf numFmtId="168" fontId="8" fillId="6" borderId="6" xfId="0" applyNumberFormat="1" applyFont="1" applyFill="1" applyBorder="1" applyAlignment="1" applyProtection="1">
      <alignment horizontal="center" vertical="center"/>
    </xf>
    <xf numFmtId="168" fontId="8" fillId="6" borderId="48" xfId="0" applyNumberFormat="1" applyFont="1" applyFill="1" applyBorder="1" applyAlignment="1" applyProtection="1">
      <alignment horizontal="center" vertical="center"/>
    </xf>
    <xf numFmtId="168" fontId="8" fillId="6" borderId="45" xfId="0" applyNumberFormat="1" applyFont="1" applyFill="1" applyBorder="1" applyAlignment="1" applyProtection="1">
      <alignment horizontal="center" vertical="center"/>
    </xf>
    <xf numFmtId="168" fontId="8" fillId="6" borderId="24" xfId="0" applyNumberFormat="1" applyFont="1" applyFill="1" applyBorder="1" applyAlignment="1" applyProtection="1">
      <alignment horizontal="center" vertical="center"/>
    </xf>
    <xf numFmtId="168" fontId="8" fillId="6" borderId="49" xfId="0" applyNumberFormat="1" applyFont="1" applyFill="1" applyBorder="1" applyAlignment="1" applyProtection="1">
      <alignment horizontal="center" vertical="center"/>
    </xf>
    <xf numFmtId="168" fontId="8" fillId="6" borderId="46" xfId="0" applyNumberFormat="1" applyFont="1" applyFill="1" applyBorder="1" applyAlignment="1" applyProtection="1">
      <alignment horizontal="center" vertical="center"/>
    </xf>
    <xf numFmtId="0" fontId="10" fillId="6" borderId="0" xfId="0" applyFont="1" applyFill="1" applyBorder="1" applyAlignment="1" applyProtection="1">
      <alignment horizontal="center" vertical="center" shrinkToFit="1"/>
    </xf>
    <xf numFmtId="0" fontId="10" fillId="0" borderId="0" xfId="0" applyFont="1" applyBorder="1" applyAlignment="1" applyProtection="1">
      <alignment horizontal="center" vertical="center" shrinkToFit="1"/>
    </xf>
    <xf numFmtId="0" fontId="10" fillId="6" borderId="5" xfId="0" applyFont="1" applyFill="1" applyBorder="1" applyAlignment="1" applyProtection="1">
      <alignment horizontal="center" vertical="center" shrinkToFit="1"/>
    </xf>
    <xf numFmtId="0" fontId="10" fillId="6" borderId="12" xfId="0" applyFont="1" applyFill="1" applyBorder="1" applyAlignment="1" applyProtection="1">
      <alignment horizontal="center" vertical="center" shrinkToFit="1"/>
    </xf>
    <xf numFmtId="164" fontId="30" fillId="7" borderId="18" xfId="0" applyNumberFormat="1" applyFont="1" applyFill="1" applyBorder="1" applyAlignment="1" applyProtection="1">
      <alignment horizontal="center" vertical="center" shrinkToFit="1"/>
      <protection locked="0"/>
    </xf>
    <xf numFmtId="0" fontId="30" fillId="7" borderId="18" xfId="0" applyFont="1" applyFill="1" applyBorder="1" applyAlignment="1" applyProtection="1">
      <alignment horizontal="center" vertical="center" shrinkToFit="1"/>
      <protection locked="0"/>
    </xf>
    <xf numFmtId="9" fontId="8" fillId="18" borderId="12" xfId="0" applyNumberFormat="1" applyFont="1" applyFill="1" applyBorder="1" applyAlignment="1" applyProtection="1">
      <alignment horizontal="center" vertical="center" shrinkToFit="1"/>
    </xf>
    <xf numFmtId="9" fontId="8" fillId="18" borderId="13" xfId="0" applyNumberFormat="1" applyFont="1" applyFill="1" applyBorder="1" applyAlignment="1" applyProtection="1">
      <alignment horizontal="center" vertical="center" shrinkToFit="1"/>
    </xf>
    <xf numFmtId="0" fontId="8" fillId="18" borderId="23" xfId="0" applyFont="1" applyFill="1" applyBorder="1" applyAlignment="1" applyProtection="1">
      <alignment horizontal="center" vertical="center" shrinkToFit="1"/>
    </xf>
    <xf numFmtId="9" fontId="30" fillId="7" borderId="18" xfId="0" applyNumberFormat="1" applyFont="1" applyFill="1" applyBorder="1" applyAlignment="1" applyProtection="1">
      <alignment horizontal="center" vertical="center" shrinkToFit="1"/>
      <protection locked="0"/>
    </xf>
    <xf numFmtId="1" fontId="30" fillId="7" borderId="18" xfId="0" applyNumberFormat="1" applyFont="1" applyFill="1" applyBorder="1" applyAlignment="1" applyProtection="1">
      <alignment horizontal="center" vertical="center" shrinkToFit="1"/>
      <protection locked="0"/>
    </xf>
    <xf numFmtId="9" fontId="30" fillId="19" borderId="12" xfId="0" applyNumberFormat="1" applyFont="1" applyFill="1" applyBorder="1" applyAlignment="1" applyProtection="1">
      <alignment horizontal="center" vertical="center" shrinkToFit="1"/>
    </xf>
    <xf numFmtId="0" fontId="30" fillId="19" borderId="13" xfId="0" applyFont="1" applyFill="1" applyBorder="1" applyAlignment="1" applyProtection="1">
      <alignment horizontal="center" vertical="center" shrinkToFit="1"/>
    </xf>
    <xf numFmtId="9" fontId="30" fillId="19" borderId="13" xfId="0" applyNumberFormat="1" applyFont="1" applyFill="1" applyBorder="1" applyAlignment="1" applyProtection="1">
      <alignment horizontal="center" vertical="center" shrinkToFit="1"/>
    </xf>
    <xf numFmtId="0" fontId="30" fillId="19" borderId="23" xfId="0" applyFont="1" applyFill="1" applyBorder="1" applyAlignment="1" applyProtection="1">
      <alignment horizontal="center" vertical="center" shrinkToFit="1"/>
    </xf>
    <xf numFmtId="2" fontId="30" fillId="7" borderId="18" xfId="0" applyNumberFormat="1" applyFont="1" applyFill="1" applyBorder="1" applyAlignment="1" applyProtection="1">
      <alignment horizontal="center" vertical="center" shrinkToFit="1"/>
      <protection locked="0"/>
    </xf>
    <xf numFmtId="9" fontId="8" fillId="14" borderId="12" xfId="0" applyNumberFormat="1" applyFont="1" applyFill="1" applyBorder="1" applyAlignment="1" applyProtection="1">
      <alignment horizontal="center" vertical="center" shrinkToFit="1"/>
    </xf>
    <xf numFmtId="9" fontId="8" fillId="14" borderId="13" xfId="0" applyNumberFormat="1" applyFont="1" applyFill="1" applyBorder="1" applyAlignment="1" applyProtection="1">
      <alignment horizontal="center" vertical="center" shrinkToFit="1"/>
    </xf>
    <xf numFmtId="0" fontId="8" fillId="14" borderId="23" xfId="0" applyFont="1" applyFill="1" applyBorder="1" applyAlignment="1" applyProtection="1">
      <alignment horizontal="center" vertical="center" shrinkToFit="1"/>
    </xf>
    <xf numFmtId="0" fontId="10" fillId="6" borderId="0" xfId="0" applyFont="1" applyFill="1" applyAlignment="1" applyProtection="1">
      <alignment horizontal="center" vertical="center" shrinkToFit="1"/>
    </xf>
    <xf numFmtId="0" fontId="31" fillId="17" borderId="18" xfId="0" applyFont="1" applyFill="1" applyBorder="1" applyAlignment="1" applyProtection="1">
      <alignment horizontal="center" vertical="center" shrinkToFit="1"/>
    </xf>
    <xf numFmtId="0" fontId="36" fillId="0" borderId="0" xfId="0" quotePrefix="1" applyFont="1" applyAlignment="1" applyProtection="1">
      <alignment vertical="center" shrinkToFit="1"/>
    </xf>
    <xf numFmtId="0" fontId="10" fillId="0" borderId="12" xfId="0" applyFont="1" applyBorder="1" applyAlignment="1" applyProtection="1">
      <alignment horizontal="center" vertical="center" shrinkToFit="1"/>
    </xf>
    <xf numFmtId="168" fontId="8" fillId="9" borderId="6" xfId="0" applyNumberFormat="1" applyFont="1" applyFill="1" applyBorder="1" applyAlignment="1" applyProtection="1">
      <alignment horizontal="center" vertical="center"/>
    </xf>
    <xf numFmtId="168" fontId="8" fillId="9" borderId="48" xfId="0" applyNumberFormat="1" applyFont="1" applyFill="1" applyBorder="1" applyAlignment="1" applyProtection="1">
      <alignment horizontal="center" vertical="center"/>
    </xf>
    <xf numFmtId="168" fontId="8" fillId="9" borderId="0" xfId="0" applyNumberFormat="1" applyFont="1" applyFill="1" applyBorder="1" applyAlignment="1" applyProtection="1">
      <alignment horizontal="center" vertical="center"/>
    </xf>
    <xf numFmtId="168" fontId="8" fillId="9" borderId="24" xfId="0" applyNumberFormat="1" applyFont="1" applyFill="1" applyBorder="1" applyAlignment="1" applyProtection="1">
      <alignment horizontal="center" vertical="center"/>
    </xf>
    <xf numFmtId="168" fontId="8" fillId="9" borderId="49" xfId="0" applyNumberFormat="1" applyFont="1" applyFill="1" applyBorder="1" applyAlignment="1" applyProtection="1">
      <alignment horizontal="center" vertical="center"/>
    </xf>
    <xf numFmtId="168" fontId="8" fillId="9" borderId="16" xfId="0" applyNumberFormat="1" applyFont="1" applyFill="1" applyBorder="1" applyAlignment="1" applyProtection="1">
      <alignment horizontal="center" vertical="center"/>
    </xf>
    <xf numFmtId="0" fontId="16" fillId="6" borderId="0" xfId="0" applyFont="1" applyFill="1" applyBorder="1" applyAlignment="1" applyProtection="1">
      <alignment vertical="center"/>
    </xf>
    <xf numFmtId="0" fontId="38" fillId="6" borderId="44" xfId="0" applyFont="1" applyFill="1" applyBorder="1" applyAlignment="1" applyProtection="1">
      <alignment horizontal="center" vertical="center"/>
    </xf>
    <xf numFmtId="0" fontId="8" fillId="8" borderId="0" xfId="22" applyNumberFormat="1" applyFont="1" applyFill="1" applyAlignment="1">
      <alignment horizontal="right"/>
    </xf>
    <xf numFmtId="0" fontId="39" fillId="6" borderId="0" xfId="24" applyNumberFormat="1" applyFont="1" applyFill="1" applyAlignment="1">
      <alignment horizontal="right" vertical="top"/>
    </xf>
    <xf numFmtId="0" fontId="15" fillId="6" borderId="9" xfId="0" applyFont="1" applyFill="1" applyBorder="1" applyAlignment="1" applyProtection="1">
      <alignment vertical="center"/>
    </xf>
    <xf numFmtId="0" fontId="0" fillId="16" borderId="0" xfId="0" applyFill="1" applyBorder="1" applyAlignment="1" applyProtection="1">
      <alignment horizontal="center"/>
    </xf>
    <xf numFmtId="0" fontId="39" fillId="8" borderId="0" xfId="22" applyNumberFormat="1" applyFont="1" applyFill="1" applyAlignment="1">
      <alignment horizontal="right"/>
    </xf>
    <xf numFmtId="0" fontId="39" fillId="6" borderId="9" xfId="0" applyFont="1" applyFill="1" applyBorder="1" applyAlignment="1" applyProtection="1">
      <alignment horizontal="right" vertical="center" indent="1"/>
    </xf>
    <xf numFmtId="169" fontId="0" fillId="13" borderId="0" xfId="0" applyNumberFormat="1" applyFill="1" applyBorder="1" applyAlignment="1" applyProtection="1">
      <alignment horizontal="center" vertical="center"/>
    </xf>
    <xf numFmtId="169" fontId="0" fillId="13" borderId="0" xfId="0" applyNumberFormat="1" applyFill="1" applyAlignment="1" applyProtection="1">
      <alignment horizontal="center" vertical="center"/>
    </xf>
    <xf numFmtId="0" fontId="0" fillId="13" borderId="0" xfId="0" quotePrefix="1" applyFill="1" applyProtection="1"/>
    <xf numFmtId="0" fontId="0" fillId="9" borderId="35" xfId="0" applyFill="1" applyBorder="1" applyAlignment="1" applyProtection="1">
      <alignment vertical="center"/>
    </xf>
    <xf numFmtId="0" fontId="0" fillId="9" borderId="16" xfId="0" applyFill="1" applyBorder="1" applyAlignment="1" applyProtection="1">
      <alignment horizontal="center" vertical="center"/>
    </xf>
    <xf numFmtId="168" fontId="8" fillId="6" borderId="0" xfId="0" applyNumberFormat="1" applyFont="1" applyFill="1" applyBorder="1" applyAlignment="1" applyProtection="1">
      <alignment horizontal="center" vertical="center"/>
    </xf>
    <xf numFmtId="168" fontId="8" fillId="6" borderId="16" xfId="0" applyNumberFormat="1" applyFont="1" applyFill="1" applyBorder="1" applyAlignment="1" applyProtection="1">
      <alignment horizontal="center" vertical="center"/>
    </xf>
    <xf numFmtId="0" fontId="8" fillId="6" borderId="7" xfId="0" applyFont="1" applyFill="1" applyBorder="1" applyAlignment="1" applyProtection="1">
      <alignment horizontal="center" vertical="top"/>
    </xf>
    <xf numFmtId="0" fontId="8" fillId="6" borderId="22" xfId="0" applyFont="1" applyFill="1" applyBorder="1" applyAlignment="1" applyProtection="1">
      <alignment horizontal="center" vertical="top"/>
    </xf>
    <xf numFmtId="0" fontId="20" fillId="6" borderId="44" xfId="0" applyFont="1" applyFill="1" applyBorder="1" applyAlignment="1" applyProtection="1">
      <alignment vertical="center"/>
    </xf>
    <xf numFmtId="0" fontId="20" fillId="6" borderId="5" xfId="0" applyFont="1" applyFill="1" applyBorder="1" applyAlignment="1" applyProtection="1">
      <alignment vertical="center"/>
    </xf>
    <xf numFmtId="0" fontId="20" fillId="6" borderId="23" xfId="0" applyFont="1" applyFill="1" applyBorder="1" applyAlignment="1" applyProtection="1">
      <alignment vertical="center"/>
    </xf>
    <xf numFmtId="0" fontId="10" fillId="6" borderId="12" xfId="0" applyFont="1" applyFill="1" applyBorder="1" applyAlignment="1" applyProtection="1">
      <alignment horizontal="center" vertical="center" shrinkToFit="1"/>
    </xf>
    <xf numFmtId="0" fontId="10" fillId="0" borderId="12" xfId="0" applyFont="1" applyBorder="1" applyAlignment="1" applyProtection="1">
      <alignment horizontal="center" vertical="center" shrinkToFit="1"/>
    </xf>
    <xf numFmtId="0" fontId="38" fillId="15" borderId="6" xfId="0" applyFont="1" applyFill="1" applyBorder="1" applyAlignment="1" applyProtection="1">
      <alignment horizontal="center" vertical="center" wrapText="1"/>
    </xf>
    <xf numFmtId="0" fontId="38" fillId="15" borderId="0" xfId="0" applyFont="1" applyFill="1" applyBorder="1" applyAlignment="1" applyProtection="1">
      <alignment horizontal="center" vertical="center" wrapText="1"/>
    </xf>
    <xf numFmtId="0" fontId="38" fillId="15" borderId="7" xfId="0" applyFont="1" applyFill="1" applyBorder="1" applyAlignment="1" applyProtection="1">
      <alignment horizontal="center" vertical="center" wrapText="1"/>
    </xf>
    <xf numFmtId="9" fontId="37" fillId="6" borderId="15" xfId="0" applyNumberFormat="1" applyFont="1" applyFill="1" applyBorder="1" applyAlignment="1" applyProtection="1">
      <alignment vertical="center"/>
    </xf>
    <xf numFmtId="9" fontId="37" fillId="6" borderId="0" xfId="0" applyNumberFormat="1" applyFont="1" applyFill="1" applyBorder="1" applyAlignment="1" applyProtection="1">
      <alignment vertical="center"/>
    </xf>
    <xf numFmtId="9" fontId="37" fillId="6" borderId="7" xfId="0" applyNumberFormat="1" applyFont="1" applyFill="1" applyBorder="1" applyAlignment="1" applyProtection="1">
      <alignment vertical="center"/>
    </xf>
    <xf numFmtId="9" fontId="37" fillId="6" borderId="34" xfId="0" applyNumberFormat="1" applyFont="1" applyFill="1" applyBorder="1" applyAlignment="1" applyProtection="1">
      <alignment vertical="center"/>
    </xf>
    <xf numFmtId="9" fontId="37" fillId="6" borderId="16" xfId="0" applyNumberFormat="1" applyFont="1" applyFill="1" applyBorder="1" applyAlignment="1" applyProtection="1">
      <alignment vertical="center"/>
    </xf>
    <xf numFmtId="9" fontId="37" fillId="6" borderId="22" xfId="0" applyNumberFormat="1" applyFont="1" applyFill="1" applyBorder="1" applyAlignment="1" applyProtection="1">
      <alignment vertical="center"/>
    </xf>
    <xf numFmtId="168" fontId="8" fillId="9" borderId="7" xfId="0" applyNumberFormat="1" applyFont="1" applyFill="1" applyBorder="1" applyAlignment="1" applyProtection="1">
      <alignment horizontal="center" vertical="center"/>
    </xf>
    <xf numFmtId="168" fontId="8" fillId="9" borderId="67" xfId="0" applyNumberFormat="1" applyFont="1" applyFill="1" applyBorder="1" applyAlignment="1" applyProtection="1">
      <alignment horizontal="center" vertical="center"/>
    </xf>
    <xf numFmtId="0" fontId="8" fillId="6" borderId="10" xfId="0" applyFont="1" applyFill="1" applyBorder="1" applyAlignment="1" applyProtection="1">
      <alignment horizontal="center" vertical="top"/>
    </xf>
    <xf numFmtId="168" fontId="8" fillId="9" borderId="20" xfId="0" applyNumberFormat="1" applyFont="1" applyFill="1" applyBorder="1" applyAlignment="1" applyProtection="1">
      <alignment horizontal="center" vertical="center"/>
    </xf>
    <xf numFmtId="168" fontId="8" fillId="6" borderId="67" xfId="0" applyNumberFormat="1" applyFont="1" applyFill="1" applyBorder="1" applyAlignment="1" applyProtection="1">
      <alignment horizontal="center" vertical="center"/>
    </xf>
    <xf numFmtId="168" fontId="8" fillId="9" borderId="10" xfId="0" applyNumberFormat="1" applyFont="1" applyFill="1" applyBorder="1" applyAlignment="1" applyProtection="1">
      <alignment horizontal="center" vertical="center"/>
    </xf>
    <xf numFmtId="168" fontId="8" fillId="6" borderId="20" xfId="0" applyNumberFormat="1" applyFont="1" applyFill="1" applyBorder="1" applyAlignment="1" applyProtection="1">
      <alignment horizontal="center" vertical="center"/>
    </xf>
    <xf numFmtId="168" fontId="8" fillId="6" borderId="9" xfId="0" applyNumberFormat="1" applyFont="1" applyFill="1" applyBorder="1" applyAlignment="1" applyProtection="1">
      <alignment horizontal="center" vertical="center"/>
    </xf>
    <xf numFmtId="168" fontId="8" fillId="6" borderId="69" xfId="0" applyNumberFormat="1" applyFont="1" applyFill="1" applyBorder="1" applyAlignment="1" applyProtection="1">
      <alignment horizontal="center" vertical="center"/>
    </xf>
    <xf numFmtId="0" fontId="38" fillId="9" borderId="3" xfId="0" applyFont="1" applyFill="1" applyBorder="1" applyAlignment="1" applyProtection="1">
      <alignment horizontal="center" vertical="center"/>
    </xf>
    <xf numFmtId="0" fontId="38" fillId="6" borderId="3" xfId="0" applyFont="1" applyFill="1" applyBorder="1" applyAlignment="1" applyProtection="1">
      <alignment horizontal="center" vertical="center"/>
    </xf>
    <xf numFmtId="0" fontId="38" fillId="9" borderId="6" xfId="0" applyFont="1" applyFill="1" applyBorder="1" applyAlignment="1" applyProtection="1">
      <alignment horizontal="center" vertical="center"/>
    </xf>
    <xf numFmtId="0" fontId="38" fillId="9" borderId="48" xfId="0" applyFont="1" applyFill="1" applyBorder="1" applyAlignment="1" applyProtection="1">
      <alignment horizontal="center" vertical="center"/>
    </xf>
    <xf numFmtId="0" fontId="38" fillId="6" borderId="6" xfId="0" applyFont="1" applyFill="1" applyBorder="1" applyAlignment="1" applyProtection="1">
      <alignment horizontal="center" vertical="center"/>
    </xf>
    <xf numFmtId="0" fontId="38" fillId="6" borderId="45" xfId="0" applyFont="1" applyFill="1" applyBorder="1" applyAlignment="1" applyProtection="1">
      <alignment horizontal="center" vertical="center"/>
    </xf>
    <xf numFmtId="168" fontId="8" fillId="0" borderId="6" xfId="0" applyNumberFormat="1" applyFont="1" applyFill="1" applyBorder="1" applyAlignment="1" applyProtection="1">
      <alignment horizontal="center" vertical="center"/>
    </xf>
    <xf numFmtId="168" fontId="8" fillId="0" borderId="48" xfId="0" applyNumberFormat="1" applyFont="1" applyFill="1" applyBorder="1" applyAlignment="1" applyProtection="1">
      <alignment horizontal="center" vertical="center"/>
    </xf>
    <xf numFmtId="168" fontId="8" fillId="0" borderId="45" xfId="0" applyNumberFormat="1" applyFont="1" applyFill="1" applyBorder="1" applyAlignment="1" applyProtection="1">
      <alignment horizontal="center" vertical="center"/>
    </xf>
    <xf numFmtId="168" fontId="8" fillId="0" borderId="24" xfId="0" applyNumberFormat="1" applyFont="1" applyFill="1" applyBorder="1" applyAlignment="1" applyProtection="1">
      <alignment horizontal="center" vertical="center"/>
    </xf>
    <xf numFmtId="168" fontId="8" fillId="0" borderId="49" xfId="0" applyNumberFormat="1" applyFont="1" applyFill="1" applyBorder="1" applyAlignment="1" applyProtection="1">
      <alignment horizontal="center" vertical="center"/>
    </xf>
    <xf numFmtId="168" fontId="8" fillId="0" borderId="46" xfId="0" applyNumberFormat="1" applyFont="1" applyFill="1" applyBorder="1" applyAlignment="1" applyProtection="1">
      <alignment horizontal="center" vertical="center"/>
    </xf>
    <xf numFmtId="168" fontId="8" fillId="0" borderId="40" xfId="0" applyNumberFormat="1" applyFont="1" applyFill="1" applyBorder="1" applyAlignment="1" applyProtection="1">
      <alignment horizontal="center" vertical="center"/>
    </xf>
    <xf numFmtId="168" fontId="8" fillId="0" borderId="47" xfId="0" applyNumberFormat="1" applyFont="1" applyFill="1" applyBorder="1" applyAlignment="1" applyProtection="1">
      <alignment horizontal="center" vertical="center"/>
    </xf>
    <xf numFmtId="168" fontId="8" fillId="0" borderId="50" xfId="0" applyNumberFormat="1" applyFont="1" applyFill="1" applyBorder="1" applyAlignment="1" applyProtection="1">
      <alignment horizontal="center" vertical="center"/>
    </xf>
    <xf numFmtId="0" fontId="38" fillId="6" borderId="7" xfId="0" applyFont="1" applyFill="1" applyBorder="1" applyAlignment="1" applyProtection="1">
      <alignment horizontal="center" vertical="center"/>
    </xf>
    <xf numFmtId="0" fontId="38" fillId="6" borderId="0" xfId="0" applyFont="1" applyFill="1" applyBorder="1" applyAlignment="1" applyProtection="1">
      <alignment horizontal="center" vertical="center"/>
    </xf>
    <xf numFmtId="0" fontId="8" fillId="0" borderId="7" xfId="0" applyFont="1" applyFill="1" applyBorder="1" applyAlignment="1" applyProtection="1">
      <alignment horizontal="center" vertical="top"/>
    </xf>
    <xf numFmtId="0" fontId="8" fillId="0" borderId="22" xfId="0" applyFont="1" applyFill="1" applyBorder="1" applyAlignment="1" applyProtection="1">
      <alignment horizontal="center" vertical="top"/>
    </xf>
    <xf numFmtId="0" fontId="8" fillId="0" borderId="21" xfId="0" applyFont="1" applyFill="1" applyBorder="1" applyAlignment="1" applyProtection="1">
      <alignment horizontal="center" vertical="top"/>
    </xf>
    <xf numFmtId="0" fontId="8" fillId="0" borderId="19" xfId="0" applyFont="1" applyFill="1" applyBorder="1" applyAlignment="1" applyProtection="1">
      <alignment horizontal="center" vertical="top"/>
    </xf>
    <xf numFmtId="168" fontId="8" fillId="0" borderId="11" xfId="0" applyNumberFormat="1" applyFont="1" applyFill="1" applyBorder="1" applyAlignment="1" applyProtection="1">
      <alignment horizontal="center" vertical="center"/>
    </xf>
    <xf numFmtId="168" fontId="8" fillId="0" borderId="72" xfId="0" applyNumberFormat="1" applyFont="1" applyFill="1" applyBorder="1" applyAlignment="1" applyProtection="1">
      <alignment horizontal="center" vertical="center"/>
    </xf>
    <xf numFmtId="168" fontId="8" fillId="0" borderId="71" xfId="0" applyNumberFormat="1" applyFont="1" applyFill="1" applyBorder="1" applyAlignment="1" applyProtection="1">
      <alignment horizontal="center" vertical="center"/>
    </xf>
    <xf numFmtId="0" fontId="8" fillId="0" borderId="67" xfId="0" applyFont="1" applyFill="1" applyBorder="1" applyAlignment="1" applyProtection="1">
      <alignment horizontal="center" vertical="top"/>
    </xf>
    <xf numFmtId="0" fontId="8" fillId="0" borderId="20" xfId="0" applyFont="1" applyFill="1" applyBorder="1" applyAlignment="1" applyProtection="1">
      <alignment horizontal="center" vertical="top"/>
    </xf>
    <xf numFmtId="168" fontId="8" fillId="0" borderId="8" xfId="0" applyNumberFormat="1" applyFont="1" applyFill="1" applyBorder="1" applyAlignment="1" applyProtection="1">
      <alignment horizontal="center" vertical="center"/>
    </xf>
    <xf numFmtId="168" fontId="8" fillId="0" borderId="69" xfId="0" applyNumberFormat="1" applyFont="1" applyFill="1" applyBorder="1" applyAlignment="1" applyProtection="1">
      <alignment horizontal="center" vertical="center"/>
    </xf>
    <xf numFmtId="168" fontId="8" fillId="0" borderId="73" xfId="0" applyNumberFormat="1" applyFont="1" applyFill="1" applyBorder="1" applyAlignment="1" applyProtection="1">
      <alignment horizontal="center" vertical="center"/>
    </xf>
    <xf numFmtId="0" fontId="38" fillId="9" borderId="74" xfId="0" applyFont="1" applyFill="1" applyBorder="1" applyAlignment="1" applyProtection="1">
      <alignment horizontal="center" vertical="center"/>
    </xf>
    <xf numFmtId="0" fontId="38" fillId="6" borderId="75" xfId="0" applyFont="1" applyFill="1" applyBorder="1" applyAlignment="1" applyProtection="1">
      <alignment horizontal="center" vertical="center"/>
    </xf>
    <xf numFmtId="0" fontId="38" fillId="6" borderId="74" xfId="0" applyFont="1" applyFill="1" applyBorder="1" applyAlignment="1" applyProtection="1">
      <alignment horizontal="center" vertical="center"/>
    </xf>
    <xf numFmtId="0" fontId="38" fillId="6" borderId="18" xfId="0" applyFont="1" applyFill="1" applyBorder="1" applyAlignment="1" applyProtection="1">
      <alignment horizontal="center" vertical="center"/>
    </xf>
    <xf numFmtId="0" fontId="38" fillId="6" borderId="42" xfId="0" applyFont="1" applyFill="1" applyBorder="1" applyAlignment="1" applyProtection="1">
      <alignment horizontal="center" vertical="center"/>
    </xf>
    <xf numFmtId="0" fontId="38" fillId="6" borderId="51"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7" xfId="0" applyFont="1" applyFill="1" applyBorder="1" applyAlignment="1" applyProtection="1">
      <alignment horizontal="right" vertical="center"/>
    </xf>
    <xf numFmtId="0" fontId="8" fillId="0" borderId="51" xfId="0" applyFont="1" applyFill="1" applyBorder="1" applyAlignment="1" applyProtection="1">
      <alignment horizontal="right" vertical="top"/>
    </xf>
    <xf numFmtId="168" fontId="8" fillId="0" borderId="42" xfId="0" applyNumberFormat="1" applyFont="1" applyFill="1" applyBorder="1" applyAlignment="1" applyProtection="1">
      <alignment horizontal="right" vertical="center"/>
    </xf>
    <xf numFmtId="168" fontId="8" fillId="0" borderId="51" xfId="0" applyNumberFormat="1" applyFont="1" applyFill="1" applyBorder="1" applyAlignment="1" applyProtection="1">
      <alignment horizontal="right" vertical="center"/>
    </xf>
    <xf numFmtId="0" fontId="8" fillId="0" borderId="7" xfId="0" applyFont="1" applyFill="1" applyBorder="1" applyAlignment="1" applyProtection="1">
      <alignment horizontal="right" vertical="top"/>
    </xf>
    <xf numFmtId="168" fontId="8" fillId="0" borderId="0" xfId="0" applyNumberFormat="1" applyFont="1" applyFill="1" applyBorder="1" applyAlignment="1" applyProtection="1">
      <alignment horizontal="right" vertical="center"/>
    </xf>
    <xf numFmtId="168" fontId="8" fillId="0" borderId="7" xfId="0" applyNumberFormat="1" applyFont="1" applyFill="1" applyBorder="1" applyAlignment="1" applyProtection="1">
      <alignment horizontal="right" vertical="center"/>
    </xf>
    <xf numFmtId="0" fontId="8" fillId="0" borderId="22" xfId="0" applyFont="1" applyFill="1" applyBorder="1" applyAlignment="1" applyProtection="1">
      <alignment horizontal="right" vertical="top"/>
    </xf>
    <xf numFmtId="0" fontId="0" fillId="0" borderId="7" xfId="0" applyFill="1" applyBorder="1" applyAlignment="1" applyProtection="1">
      <alignment horizontal="right" vertical="center"/>
    </xf>
    <xf numFmtId="168" fontId="8" fillId="0" borderId="22" xfId="0" applyNumberFormat="1" applyFont="1" applyFill="1" applyBorder="1" applyAlignment="1" applyProtection="1">
      <alignment horizontal="right" vertical="center"/>
    </xf>
    <xf numFmtId="168" fontId="8" fillId="0" borderId="17" xfId="0" applyNumberFormat="1" applyFont="1" applyFill="1" applyBorder="1" applyAlignment="1" applyProtection="1">
      <alignment horizontal="right" vertical="center"/>
    </xf>
    <xf numFmtId="168" fontId="8" fillId="0" borderId="21" xfId="0" applyNumberFormat="1" applyFont="1" applyFill="1" applyBorder="1" applyAlignment="1" applyProtection="1">
      <alignment horizontal="right" vertical="center"/>
    </xf>
    <xf numFmtId="0" fontId="8" fillId="0" borderId="21" xfId="0" applyFont="1" applyFill="1" applyBorder="1" applyAlignment="1" applyProtection="1">
      <alignment horizontal="right" vertical="top"/>
    </xf>
    <xf numFmtId="168" fontId="8" fillId="0" borderId="79" xfId="0" applyNumberFormat="1" applyFont="1" applyFill="1" applyBorder="1" applyAlignment="1" applyProtection="1">
      <alignment horizontal="right" vertical="center"/>
    </xf>
    <xf numFmtId="168" fontId="8" fillId="0" borderId="41" xfId="0" applyNumberFormat="1" applyFont="1" applyFill="1" applyBorder="1" applyAlignment="1" applyProtection="1">
      <alignment horizontal="right" vertical="center"/>
    </xf>
    <xf numFmtId="168" fontId="8" fillId="0" borderId="80" xfId="0" applyNumberFormat="1" applyFont="1" applyFill="1" applyBorder="1" applyAlignment="1" applyProtection="1">
      <alignment horizontal="right" vertical="center"/>
    </xf>
    <xf numFmtId="168" fontId="8" fillId="0" borderId="65" xfId="0" applyNumberFormat="1" applyFont="1" applyFill="1" applyBorder="1" applyAlignment="1" applyProtection="1">
      <alignment horizontal="right" vertical="center"/>
    </xf>
    <xf numFmtId="168" fontId="8" fillId="0" borderId="38" xfId="0" applyNumberFormat="1" applyFont="1" applyFill="1" applyBorder="1" applyAlignment="1" applyProtection="1">
      <alignment horizontal="right" vertical="center"/>
    </xf>
    <xf numFmtId="0" fontId="8" fillId="0" borderId="11" xfId="0" applyFont="1" applyFill="1" applyBorder="1" applyAlignment="1" applyProtection="1">
      <alignment horizontal="right" vertical="top"/>
    </xf>
    <xf numFmtId="0" fontId="8" fillId="0" borderId="6" xfId="0" applyFont="1" applyFill="1" applyBorder="1" applyAlignment="1" applyProtection="1">
      <alignment horizontal="right" vertical="top"/>
    </xf>
    <xf numFmtId="0" fontId="8" fillId="0" borderId="24" xfId="0" applyFont="1" applyFill="1" applyBorder="1" applyAlignment="1" applyProtection="1">
      <alignment horizontal="right" vertical="top"/>
    </xf>
    <xf numFmtId="0" fontId="8" fillId="0" borderId="67" xfId="0" applyFont="1" applyFill="1" applyBorder="1" applyAlignment="1" applyProtection="1">
      <alignment horizontal="right" vertical="top"/>
    </xf>
    <xf numFmtId="0" fontId="8" fillId="0" borderId="68" xfId="0" applyFont="1" applyFill="1" applyBorder="1" applyAlignment="1" applyProtection="1">
      <alignment horizontal="right" vertical="top"/>
    </xf>
    <xf numFmtId="0" fontId="8" fillId="0" borderId="40" xfId="0" applyFont="1" applyFill="1" applyBorder="1" applyAlignment="1" applyProtection="1">
      <alignment horizontal="right" vertical="top"/>
    </xf>
    <xf numFmtId="0" fontId="8" fillId="0" borderId="8" xfId="0" applyFont="1" applyFill="1" applyBorder="1" applyAlignment="1" applyProtection="1">
      <alignment horizontal="right" vertical="top"/>
    </xf>
    <xf numFmtId="0" fontId="8" fillId="0" borderId="10" xfId="0" applyFont="1" applyFill="1" applyBorder="1" applyAlignment="1" applyProtection="1">
      <alignment horizontal="right" vertical="top"/>
    </xf>
    <xf numFmtId="168" fontId="8" fillId="0" borderId="11" xfId="0" applyNumberFormat="1" applyFont="1" applyFill="1" applyBorder="1" applyAlignment="1" applyProtection="1">
      <alignment horizontal="right" vertical="center"/>
    </xf>
    <xf numFmtId="168" fontId="8" fillId="0" borderId="6" xfId="0" applyNumberFormat="1" applyFont="1" applyFill="1" applyBorder="1" applyAlignment="1" applyProtection="1">
      <alignment horizontal="right" vertical="center"/>
    </xf>
    <xf numFmtId="168" fontId="8" fillId="0" borderId="48" xfId="0" applyNumberFormat="1" applyFont="1" applyFill="1" applyBorder="1" applyAlignment="1" applyProtection="1">
      <alignment horizontal="right" vertical="center"/>
    </xf>
    <xf numFmtId="168" fontId="8" fillId="0" borderId="24" xfId="0" applyNumberFormat="1" applyFont="1" applyFill="1" applyBorder="1" applyAlignment="1" applyProtection="1">
      <alignment horizontal="right" vertical="center"/>
    </xf>
    <xf numFmtId="168" fontId="8" fillId="0" borderId="49" xfId="0" applyNumberFormat="1" applyFont="1" applyFill="1" applyBorder="1" applyAlignment="1" applyProtection="1">
      <alignment horizontal="right" vertical="center"/>
    </xf>
    <xf numFmtId="168" fontId="8" fillId="0" borderId="40" xfId="0" applyNumberFormat="1" applyFont="1" applyFill="1" applyBorder="1" applyAlignment="1" applyProtection="1">
      <alignment horizontal="right" vertical="center"/>
    </xf>
    <xf numFmtId="168" fontId="8" fillId="0" borderId="8" xfId="0" applyNumberFormat="1" applyFont="1" applyFill="1" applyBorder="1" applyAlignment="1" applyProtection="1">
      <alignment horizontal="right" vertical="center"/>
    </xf>
    <xf numFmtId="168" fontId="8" fillId="0" borderId="43" xfId="0" applyNumberFormat="1" applyFont="1" applyFill="1" applyBorder="1" applyAlignment="1" applyProtection="1">
      <alignment horizontal="right" vertical="center"/>
    </xf>
    <xf numFmtId="168" fontId="8" fillId="0" borderId="9" xfId="0" applyNumberFormat="1" applyFont="1" applyFill="1" applyBorder="1" applyAlignment="1" applyProtection="1">
      <alignment horizontal="right" vertical="center"/>
    </xf>
    <xf numFmtId="168" fontId="8" fillId="0" borderId="10" xfId="0" applyNumberFormat="1" applyFont="1" applyFill="1" applyBorder="1" applyAlignment="1" applyProtection="1">
      <alignment horizontal="right" vertical="center"/>
    </xf>
    <xf numFmtId="0" fontId="8" fillId="6" borderId="0" xfId="22" applyFont="1" applyFill="1" applyAlignment="1">
      <alignment horizontal="left" wrapText="1"/>
    </xf>
    <xf numFmtId="0" fontId="28" fillId="6" borderId="0" xfId="22" applyFont="1" applyFill="1" applyAlignment="1">
      <alignment horizontal="left" vertical="center"/>
    </xf>
    <xf numFmtId="0" fontId="8" fillId="6" borderId="0" xfId="22" applyFont="1" applyFill="1" applyAlignment="1">
      <alignment horizontal="left" vertical="top" wrapText="1"/>
    </xf>
    <xf numFmtId="49" fontId="8" fillId="0" borderId="0" xfId="0" applyNumberFormat="1" applyFont="1" applyAlignment="1">
      <alignment horizontal="left" vertical="top" wrapText="1"/>
    </xf>
    <xf numFmtId="0" fontId="18" fillId="8" borderId="0" xfId="22" applyFont="1" applyFill="1" applyAlignment="1">
      <alignment horizontal="center" vertical="center"/>
    </xf>
    <xf numFmtId="0" fontId="8" fillId="6" borderId="0" xfId="22" applyFont="1" applyFill="1" applyAlignment="1">
      <alignment horizontal="left" vertical="center"/>
    </xf>
    <xf numFmtId="0" fontId="27" fillId="6" borderId="0" xfId="22" applyFont="1" applyFill="1" applyAlignment="1">
      <alignment horizontal="left" wrapText="1"/>
    </xf>
    <xf numFmtId="0" fontId="22" fillId="6" borderId="0" xfId="24" applyNumberFormat="1" applyFont="1" applyFill="1" applyAlignment="1">
      <alignment horizontal="left" vertical="top" wrapText="1"/>
    </xf>
    <xf numFmtId="0" fontId="20" fillId="6" borderId="0" xfId="24" applyNumberFormat="1" applyFont="1" applyFill="1" applyAlignment="1">
      <alignment horizontal="left" vertical="top" wrapText="1"/>
    </xf>
    <xf numFmtId="0" fontId="20" fillId="6" borderId="0" xfId="22" applyNumberFormat="1" applyFont="1" applyFill="1" applyAlignment="1">
      <alignment horizontal="left" vertical="top" wrapText="1"/>
    </xf>
    <xf numFmtId="0" fontId="21" fillId="6" borderId="0" xfId="24" applyNumberFormat="1" applyFont="1" applyFill="1" applyAlignment="1">
      <alignment horizontal="left" vertical="top" wrapText="1"/>
    </xf>
    <xf numFmtId="0" fontId="21" fillId="6" borderId="0" xfId="24" quotePrefix="1" applyNumberFormat="1" applyFont="1" applyFill="1" applyAlignment="1">
      <alignment horizontal="left" vertical="top" wrapText="1"/>
    </xf>
    <xf numFmtId="0" fontId="22" fillId="6" borderId="0" xfId="22" applyNumberFormat="1" applyFont="1" applyFill="1" applyAlignment="1">
      <alignment horizontal="left" vertical="center"/>
    </xf>
    <xf numFmtId="0" fontId="18" fillId="8" borderId="0" xfId="22" applyNumberFormat="1" applyFont="1" applyFill="1" applyAlignment="1">
      <alignment horizontal="center" vertical="center"/>
    </xf>
    <xf numFmtId="0" fontId="19" fillId="8" borderId="0" xfId="22" applyNumberFormat="1" applyFont="1" applyFill="1" applyAlignment="1">
      <alignment horizontal="center" vertical="center"/>
    </xf>
    <xf numFmtId="0" fontId="20" fillId="6" borderId="40" xfId="0" applyFont="1" applyFill="1" applyBorder="1" applyAlignment="1" applyProtection="1">
      <alignment horizontal="center" vertical="center"/>
    </xf>
    <xf numFmtId="0" fontId="20" fillId="6" borderId="17" xfId="0" applyFont="1" applyFill="1" applyBorder="1" applyAlignment="1" applyProtection="1">
      <alignment horizontal="center" vertical="center"/>
    </xf>
    <xf numFmtId="0" fontId="20" fillId="6" borderId="21" xfId="0" applyFont="1" applyFill="1" applyBorder="1" applyAlignment="1" applyProtection="1">
      <alignment horizontal="center" vertical="center"/>
    </xf>
    <xf numFmtId="0" fontId="20" fillId="6" borderId="6" xfId="0" applyFont="1" applyFill="1" applyBorder="1" applyAlignment="1" applyProtection="1">
      <alignment horizontal="center" vertical="center"/>
    </xf>
    <xf numFmtId="0" fontId="20" fillId="6" borderId="0"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24" xfId="0" applyFont="1" applyFill="1" applyBorder="1" applyAlignment="1" applyProtection="1">
      <alignment horizontal="center" vertical="center"/>
    </xf>
    <xf numFmtId="0" fontId="20" fillId="6" borderId="16" xfId="0" applyFont="1" applyFill="1" applyBorder="1" applyAlignment="1" applyProtection="1">
      <alignment horizontal="center" vertical="center"/>
    </xf>
    <xf numFmtId="0" fontId="20" fillId="6" borderId="22" xfId="0" applyFont="1" applyFill="1" applyBorder="1" applyAlignment="1" applyProtection="1">
      <alignment horizontal="center" vertical="center"/>
    </xf>
    <xf numFmtId="9" fontId="37" fillId="6" borderId="14" xfId="0" applyNumberFormat="1" applyFont="1" applyFill="1" applyBorder="1" applyAlignment="1" applyProtection="1">
      <alignment horizontal="center" vertical="center"/>
    </xf>
    <xf numFmtId="9" fontId="37" fillId="6" borderId="5" xfId="0" applyNumberFormat="1" applyFont="1" applyFill="1" applyBorder="1" applyAlignment="1" applyProtection="1">
      <alignment horizontal="center" vertical="center"/>
    </xf>
    <xf numFmtId="9" fontId="37" fillId="6" borderId="23" xfId="0" applyNumberFormat="1" applyFont="1" applyFill="1" applyBorder="1" applyAlignment="1" applyProtection="1">
      <alignment horizontal="center" vertical="center"/>
    </xf>
    <xf numFmtId="0" fontId="20" fillId="6" borderId="44" xfId="0" applyFont="1" applyFill="1" applyBorder="1" applyAlignment="1" applyProtection="1">
      <alignment horizontal="center" vertical="center"/>
    </xf>
    <xf numFmtId="0" fontId="20" fillId="6" borderId="5" xfId="0" applyFont="1" applyFill="1" applyBorder="1" applyAlignment="1" applyProtection="1">
      <alignment horizontal="center" vertical="center"/>
    </xf>
    <xf numFmtId="0" fontId="20" fillId="6" borderId="23" xfId="0" applyFont="1" applyFill="1" applyBorder="1" applyAlignment="1" applyProtection="1">
      <alignment horizontal="center" vertical="center"/>
    </xf>
    <xf numFmtId="0" fontId="20" fillId="6" borderId="14" xfId="0" applyFont="1" applyFill="1" applyBorder="1" applyAlignment="1" applyProtection="1">
      <alignment horizontal="center" vertical="center"/>
    </xf>
    <xf numFmtId="0" fontId="20" fillId="6" borderId="65" xfId="0" applyFont="1" applyFill="1" applyBorder="1" applyAlignment="1" applyProtection="1">
      <alignment horizontal="center" vertical="center"/>
    </xf>
    <xf numFmtId="0" fontId="20" fillId="6" borderId="66" xfId="0" applyFont="1" applyFill="1" applyBorder="1" applyAlignment="1" applyProtection="1">
      <alignment horizontal="center" vertical="center"/>
    </xf>
    <xf numFmtId="0" fontId="20" fillId="6" borderId="64" xfId="0" applyFont="1" applyFill="1" applyBorder="1" applyAlignment="1" applyProtection="1">
      <alignment horizontal="center" vertical="center"/>
    </xf>
    <xf numFmtId="0" fontId="20" fillId="6" borderId="55" xfId="0" applyFont="1" applyFill="1" applyBorder="1" applyAlignment="1" applyProtection="1">
      <alignment horizontal="center" vertical="center"/>
    </xf>
    <xf numFmtId="0" fontId="20" fillId="6" borderId="56" xfId="0" applyFont="1" applyFill="1" applyBorder="1" applyAlignment="1" applyProtection="1">
      <alignment horizontal="center" vertical="center"/>
    </xf>
    <xf numFmtId="0" fontId="20" fillId="6" borderId="57" xfId="0" applyFont="1" applyFill="1" applyBorder="1" applyAlignment="1" applyProtection="1">
      <alignment horizontal="center" vertical="center"/>
    </xf>
    <xf numFmtId="0" fontId="20" fillId="6" borderId="35" xfId="0" applyFont="1" applyFill="1" applyBorder="1" applyAlignment="1" applyProtection="1">
      <alignment horizontal="center" vertical="center"/>
    </xf>
    <xf numFmtId="0" fontId="20" fillId="6" borderId="59" xfId="0" applyFont="1" applyFill="1" applyBorder="1" applyAlignment="1" applyProtection="1">
      <alignment horizontal="center" vertical="center"/>
    </xf>
    <xf numFmtId="9" fontId="37" fillId="6" borderId="6" xfId="0" applyNumberFormat="1" applyFont="1" applyFill="1" applyBorder="1" applyAlignment="1" applyProtection="1">
      <alignment horizontal="center" vertical="center"/>
    </xf>
    <xf numFmtId="9" fontId="37" fillId="6" borderId="0" xfId="0" applyNumberFormat="1" applyFont="1" applyFill="1" applyBorder="1" applyAlignment="1" applyProtection="1">
      <alignment horizontal="center" vertical="center"/>
    </xf>
    <xf numFmtId="9" fontId="37" fillId="6" borderId="41" xfId="0" applyNumberFormat="1" applyFont="1" applyFill="1" applyBorder="1" applyAlignment="1" applyProtection="1">
      <alignment horizontal="center" vertical="center"/>
    </xf>
    <xf numFmtId="9" fontId="37" fillId="6" borderId="24" xfId="0" applyNumberFormat="1" applyFont="1" applyFill="1" applyBorder="1" applyAlignment="1" applyProtection="1">
      <alignment horizontal="center" vertical="center"/>
    </xf>
    <xf numFmtId="9" fontId="37" fillId="6" borderId="16" xfId="0" applyNumberFormat="1" applyFont="1" applyFill="1" applyBorder="1" applyAlignment="1" applyProtection="1">
      <alignment horizontal="center" vertical="center"/>
    </xf>
    <xf numFmtId="9" fontId="37" fillId="6" borderId="35" xfId="0" applyNumberFormat="1" applyFont="1" applyFill="1" applyBorder="1" applyAlignment="1" applyProtection="1">
      <alignment horizontal="center" vertical="center"/>
    </xf>
    <xf numFmtId="9" fontId="37" fillId="6" borderId="15" xfId="0" applyNumberFormat="1" applyFont="1" applyFill="1" applyBorder="1" applyAlignment="1" applyProtection="1">
      <alignment horizontal="center" vertical="center"/>
    </xf>
    <xf numFmtId="9" fontId="37" fillId="6" borderId="34" xfId="0" applyNumberFormat="1" applyFont="1" applyFill="1" applyBorder="1" applyAlignment="1" applyProtection="1">
      <alignment horizontal="center" vertical="center"/>
    </xf>
    <xf numFmtId="9" fontId="37" fillId="6" borderId="59" xfId="0" applyNumberFormat="1" applyFont="1" applyFill="1" applyBorder="1" applyAlignment="1" applyProtection="1">
      <alignment horizontal="center" vertical="center"/>
    </xf>
    <xf numFmtId="9" fontId="37" fillId="6" borderId="56" xfId="0" applyNumberFormat="1" applyFont="1" applyFill="1" applyBorder="1" applyAlignment="1" applyProtection="1">
      <alignment horizontal="center" vertical="center"/>
    </xf>
    <xf numFmtId="9" fontId="37" fillId="6" borderId="57" xfId="0" applyNumberFormat="1" applyFont="1" applyFill="1" applyBorder="1" applyAlignment="1" applyProtection="1">
      <alignment horizontal="center" vertical="center"/>
    </xf>
    <xf numFmtId="0" fontId="33" fillId="11" borderId="15" xfId="0" applyFont="1" applyFill="1" applyBorder="1" applyAlignment="1" applyProtection="1">
      <alignment horizontal="center" vertical="center" shrinkToFit="1"/>
    </xf>
    <xf numFmtId="0" fontId="33" fillId="11" borderId="0" xfId="0" applyFont="1" applyFill="1" applyBorder="1" applyAlignment="1" applyProtection="1">
      <alignment horizontal="center" vertical="center" shrinkToFit="1"/>
    </xf>
    <xf numFmtId="0" fontId="33" fillId="11" borderId="41" xfId="0" applyFont="1" applyFill="1" applyBorder="1" applyAlignment="1" applyProtection="1">
      <alignment horizontal="center" vertical="center" shrinkToFit="1"/>
    </xf>
    <xf numFmtId="0" fontId="10" fillId="6" borderId="12" xfId="0" applyFont="1" applyFill="1" applyBorder="1" applyAlignment="1" applyProtection="1">
      <alignment horizontal="center" vertical="center" shrinkToFit="1"/>
    </xf>
    <xf numFmtId="0" fontId="10" fillId="6" borderId="13" xfId="0" applyFont="1" applyFill="1" applyBorder="1" applyAlignment="1" applyProtection="1">
      <alignment horizontal="center" vertical="center" shrinkToFit="1"/>
    </xf>
    <xf numFmtId="0" fontId="10" fillId="6" borderId="14" xfId="0" applyFont="1" applyFill="1" applyBorder="1" applyAlignment="1" applyProtection="1">
      <alignment horizontal="center" vertical="center" shrinkToFit="1"/>
    </xf>
    <xf numFmtId="0" fontId="8" fillId="6" borderId="12" xfId="0" applyFont="1" applyFill="1" applyBorder="1" applyAlignment="1" applyProtection="1">
      <alignment horizontal="center" vertical="center" shrinkToFit="1"/>
    </xf>
    <xf numFmtId="0" fontId="8" fillId="6" borderId="13"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9" fillId="7" borderId="40" xfId="0" applyFont="1" applyFill="1" applyBorder="1" applyAlignment="1" applyProtection="1">
      <alignment horizontal="center" vertical="center"/>
    </xf>
    <xf numFmtId="0" fontId="9" fillId="7" borderId="17" xfId="0" applyFont="1" applyFill="1" applyBorder="1" applyAlignment="1" applyProtection="1">
      <alignment horizontal="center" vertical="center"/>
    </xf>
    <xf numFmtId="0" fontId="9" fillId="7" borderId="38" xfId="0" applyFont="1" applyFill="1" applyBorder="1" applyAlignment="1" applyProtection="1">
      <alignment horizontal="center" vertical="center"/>
    </xf>
    <xf numFmtId="166" fontId="9" fillId="7" borderId="61" xfId="0" applyNumberFormat="1" applyFont="1" applyFill="1" applyBorder="1" applyAlignment="1" applyProtection="1">
      <alignment horizontal="center" vertical="center"/>
    </xf>
    <xf numFmtId="166" fontId="9" fillId="7" borderId="62" xfId="0" applyNumberFormat="1" applyFont="1" applyFill="1" applyBorder="1" applyAlignment="1" applyProtection="1">
      <alignment horizontal="center" vertical="center"/>
    </xf>
    <xf numFmtId="166" fontId="9" fillId="7" borderId="59" xfId="0" applyNumberFormat="1" applyFont="1" applyFill="1" applyBorder="1" applyAlignment="1" applyProtection="1">
      <alignment horizontal="center" vertical="center"/>
    </xf>
    <xf numFmtId="0" fontId="38" fillId="9" borderId="12" xfId="0" applyFont="1" applyFill="1" applyBorder="1" applyAlignment="1" applyProtection="1">
      <alignment horizontal="center" vertical="center"/>
    </xf>
    <xf numFmtId="0" fontId="38" fillId="9" borderId="13" xfId="0" applyFont="1" applyFill="1" applyBorder="1" applyAlignment="1" applyProtection="1">
      <alignment horizontal="center" vertical="center"/>
    </xf>
    <xf numFmtId="0" fontId="38" fillId="9" borderId="28" xfId="0" applyFont="1" applyFill="1" applyBorder="1" applyAlignment="1" applyProtection="1">
      <alignment horizontal="center" vertical="center"/>
    </xf>
    <xf numFmtId="9" fontId="37" fillId="6" borderId="58" xfId="0" applyNumberFormat="1" applyFont="1" applyFill="1" applyBorder="1" applyAlignment="1" applyProtection="1">
      <alignment horizontal="center" vertical="center"/>
    </xf>
    <xf numFmtId="9" fontId="37" fillId="6" borderId="53" xfId="0" applyNumberFormat="1" applyFont="1" applyFill="1" applyBorder="1" applyAlignment="1" applyProtection="1">
      <alignment horizontal="center" vertical="center"/>
    </xf>
    <xf numFmtId="9" fontId="37" fillId="6" borderId="54" xfId="0" applyNumberFormat="1" applyFont="1" applyFill="1" applyBorder="1" applyAlignment="1" applyProtection="1">
      <alignment horizontal="center" vertical="center"/>
    </xf>
    <xf numFmtId="0" fontId="38" fillId="6" borderId="4" xfId="0" applyFont="1" applyFill="1" applyBorder="1" applyAlignment="1" applyProtection="1">
      <alignment horizontal="center" vertical="center"/>
    </xf>
    <xf numFmtId="0" fontId="38" fillId="6" borderId="36" xfId="0" applyFont="1" applyFill="1" applyBorder="1" applyAlignment="1" applyProtection="1">
      <alignment horizontal="center" vertical="center"/>
    </xf>
    <xf numFmtId="0" fontId="38" fillId="9" borderId="77" xfId="0" applyFont="1" applyFill="1" applyBorder="1" applyAlignment="1" applyProtection="1">
      <alignment horizontal="center" vertical="center"/>
    </xf>
    <xf numFmtId="0" fontId="38" fillId="9" borderId="78" xfId="0" applyFont="1" applyFill="1" applyBorder="1" applyAlignment="1" applyProtection="1">
      <alignment horizontal="center" vertical="center"/>
    </xf>
    <xf numFmtId="0" fontId="38" fillId="9" borderId="76" xfId="0" applyFont="1" applyFill="1" applyBorder="1" applyAlignment="1" applyProtection="1">
      <alignment horizontal="center" vertical="center"/>
    </xf>
    <xf numFmtId="0" fontId="38" fillId="6" borderId="29" xfId="0" applyFont="1" applyFill="1" applyBorder="1" applyAlignment="1" applyProtection="1">
      <alignment horizontal="center" vertical="center"/>
    </xf>
    <xf numFmtId="0" fontId="38" fillId="6" borderId="14" xfId="0" applyFont="1" applyFill="1" applyBorder="1" applyAlignment="1" applyProtection="1">
      <alignment horizontal="center" vertical="center"/>
    </xf>
    <xf numFmtId="0" fontId="38" fillId="6" borderId="6" xfId="0" applyFont="1" applyFill="1" applyBorder="1" applyAlignment="1" applyProtection="1">
      <alignment horizontal="center" vertical="center"/>
    </xf>
    <xf numFmtId="0" fontId="38" fillId="6" borderId="0" xfId="0" applyFont="1" applyFill="1" applyBorder="1" applyAlignment="1" applyProtection="1">
      <alignment horizontal="center" vertical="center"/>
    </xf>
    <xf numFmtId="0" fontId="20" fillId="6" borderId="52" xfId="0" applyFont="1" applyFill="1" applyBorder="1" applyAlignment="1" applyProtection="1">
      <alignment horizontal="center" vertical="center"/>
    </xf>
    <xf numFmtId="0" fontId="20" fillId="6" borderId="53" xfId="0" applyFont="1" applyFill="1" applyBorder="1" applyAlignment="1" applyProtection="1">
      <alignment horizontal="center" vertical="center"/>
    </xf>
    <xf numFmtId="0" fontId="20" fillId="6" borderId="54" xfId="0" applyFont="1" applyFill="1" applyBorder="1" applyAlignment="1" applyProtection="1">
      <alignment horizontal="center" vertical="center"/>
    </xf>
    <xf numFmtId="0" fontId="20" fillId="6" borderId="58" xfId="0" applyFont="1" applyFill="1" applyBorder="1" applyAlignment="1" applyProtection="1">
      <alignment horizontal="center" vertical="center"/>
    </xf>
    <xf numFmtId="0" fontId="38" fillId="6" borderId="61" xfId="0" applyFont="1" applyFill="1" applyBorder="1" applyAlignment="1" applyProtection="1">
      <alignment horizontal="center" vertical="center"/>
    </xf>
    <xf numFmtId="0" fontId="38" fillId="6" borderId="62" xfId="0" applyFont="1" applyFill="1" applyBorder="1" applyAlignment="1" applyProtection="1">
      <alignment horizontal="center" vertical="center"/>
    </xf>
    <xf numFmtId="0" fontId="38" fillId="6" borderId="17" xfId="0" applyFont="1" applyFill="1" applyBorder="1" applyAlignment="1" applyProtection="1">
      <alignment horizontal="center" vertical="center"/>
    </xf>
    <xf numFmtId="0" fontId="38" fillId="6" borderId="21" xfId="0" applyFont="1" applyFill="1" applyBorder="1" applyAlignment="1" applyProtection="1">
      <alignment horizontal="center" vertical="center"/>
    </xf>
    <xf numFmtId="170" fontId="9" fillId="7" borderId="12" xfId="0" applyNumberFormat="1" applyFont="1" applyFill="1" applyBorder="1" applyAlignment="1" applyProtection="1">
      <alignment horizontal="center" vertical="center"/>
    </xf>
    <xf numFmtId="170" fontId="9" fillId="7" borderId="13" xfId="0" applyNumberFormat="1" applyFont="1" applyFill="1" applyBorder="1" applyAlignment="1" applyProtection="1">
      <alignment horizontal="center" vertical="center"/>
    </xf>
    <xf numFmtId="170" fontId="9" fillId="7" borderId="28" xfId="0" applyNumberFormat="1" applyFont="1" applyFill="1" applyBorder="1" applyAlignment="1" applyProtection="1">
      <alignment horizontal="center" vertical="center"/>
    </xf>
    <xf numFmtId="166" fontId="9" fillId="7" borderId="70" xfId="0" applyNumberFormat="1" applyFont="1" applyFill="1" applyBorder="1" applyAlignment="1" applyProtection="1">
      <alignment horizontal="center" vertical="center"/>
    </xf>
    <xf numFmtId="166" fontId="9" fillId="7" borderId="63" xfId="0" applyNumberFormat="1" applyFont="1" applyFill="1" applyBorder="1" applyAlignment="1" applyProtection="1">
      <alignment horizontal="center" vertical="center"/>
    </xf>
    <xf numFmtId="0" fontId="10" fillId="0" borderId="12" xfId="0" applyFont="1" applyBorder="1" applyAlignment="1" applyProtection="1">
      <alignment horizontal="center" vertical="center" shrinkToFit="1"/>
    </xf>
    <xf numFmtId="0" fontId="10" fillId="0" borderId="13"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15" fillId="6" borderId="0" xfId="0" applyFont="1" applyFill="1" applyBorder="1" applyAlignment="1" applyProtection="1">
      <alignment horizontal="right" vertical="center"/>
    </xf>
    <xf numFmtId="0" fontId="16" fillId="6" borderId="9" xfId="0" applyFont="1" applyFill="1" applyBorder="1" applyAlignment="1" applyProtection="1">
      <alignment horizontal="left" vertical="center"/>
    </xf>
    <xf numFmtId="0" fontId="38" fillId="15" borderId="11" xfId="0" applyFont="1" applyFill="1" applyBorder="1" applyAlignment="1" applyProtection="1">
      <alignment horizontal="center" vertical="center" wrapText="1"/>
    </xf>
    <xf numFmtId="0" fontId="38" fillId="15" borderId="42" xfId="0" applyFont="1" applyFill="1" applyBorder="1" applyAlignment="1" applyProtection="1">
      <alignment horizontal="center" vertical="center" wrapText="1"/>
    </xf>
    <xf numFmtId="0" fontId="38" fillId="15" borderId="51" xfId="0" applyFont="1" applyFill="1" applyBorder="1" applyAlignment="1" applyProtection="1">
      <alignment horizontal="center" vertical="center" wrapText="1"/>
    </xf>
    <xf numFmtId="0" fontId="38" fillId="15" borderId="6" xfId="0" applyFont="1" applyFill="1" applyBorder="1" applyAlignment="1" applyProtection="1">
      <alignment horizontal="center" vertical="center" wrapText="1"/>
    </xf>
    <xf numFmtId="0" fontId="38" fillId="15" borderId="0" xfId="0" applyFont="1" applyFill="1" applyBorder="1" applyAlignment="1" applyProtection="1">
      <alignment horizontal="center" vertical="center" wrapText="1"/>
    </xf>
    <xf numFmtId="0" fontId="38" fillId="15" borderId="7" xfId="0" applyFont="1" applyFill="1" applyBorder="1" applyAlignment="1" applyProtection="1">
      <alignment horizontal="center" vertical="center" wrapText="1"/>
    </xf>
    <xf numFmtId="0" fontId="38" fillId="12" borderId="11" xfId="0" applyFont="1" applyFill="1" applyBorder="1" applyAlignment="1" applyProtection="1">
      <alignment horizontal="center" vertical="center"/>
    </xf>
    <xf numFmtId="0" fontId="38" fillId="12" borderId="42" xfId="0" applyFont="1" applyFill="1" applyBorder="1" applyAlignment="1" applyProtection="1">
      <alignment horizontal="center" vertical="center"/>
    </xf>
    <xf numFmtId="0" fontId="38" fillId="12" borderId="51" xfId="0" applyFont="1" applyFill="1" applyBorder="1" applyAlignment="1" applyProtection="1">
      <alignment horizontal="center" vertical="center"/>
    </xf>
    <xf numFmtId="0" fontId="9" fillId="7" borderId="60" xfId="0" applyFont="1" applyFill="1" applyBorder="1" applyAlignment="1" applyProtection="1">
      <alignment horizontal="center" vertical="center"/>
    </xf>
    <xf numFmtId="0" fontId="9" fillId="7" borderId="32" xfId="0" applyFont="1" applyFill="1" applyBorder="1" applyAlignment="1" applyProtection="1">
      <alignment horizontal="center" vertical="center"/>
    </xf>
    <xf numFmtId="0" fontId="9" fillId="7" borderId="33" xfId="0" applyFont="1" applyFill="1" applyBorder="1" applyAlignment="1" applyProtection="1">
      <alignment horizontal="center" vertical="center"/>
    </xf>
    <xf numFmtId="167" fontId="30" fillId="7" borderId="3" xfId="0" applyNumberFormat="1" applyFont="1" applyFill="1" applyBorder="1" applyAlignment="1" applyProtection="1">
      <alignment horizontal="center" vertical="center" shrinkToFit="1"/>
      <protection locked="0"/>
    </xf>
    <xf numFmtId="167" fontId="30" fillId="7" borderId="36" xfId="0" applyNumberFormat="1" applyFont="1" applyFill="1" applyBorder="1" applyAlignment="1" applyProtection="1">
      <alignment horizontal="center" vertical="center" shrinkToFit="1"/>
      <protection locked="0"/>
    </xf>
    <xf numFmtId="0" fontId="30" fillId="7" borderId="3" xfId="0" applyFont="1" applyFill="1" applyBorder="1" applyAlignment="1" applyProtection="1">
      <alignment horizontal="center" vertical="center" shrinkToFit="1"/>
      <protection locked="0"/>
    </xf>
    <xf numFmtId="0" fontId="30" fillId="7" borderId="4" xfId="0" applyFont="1" applyFill="1" applyBorder="1" applyAlignment="1" applyProtection="1">
      <alignment horizontal="center" vertical="center" shrinkToFit="1"/>
      <protection locked="0"/>
    </xf>
    <xf numFmtId="0" fontId="30" fillId="7" borderId="36" xfId="0" applyFont="1" applyFill="1" applyBorder="1" applyAlignment="1" applyProtection="1">
      <alignment horizontal="center" vertical="center" shrinkToFit="1"/>
      <protection locked="0"/>
    </xf>
    <xf numFmtId="0" fontId="10" fillId="6" borderId="31" xfId="0" applyFont="1" applyFill="1" applyBorder="1" applyAlignment="1" applyProtection="1">
      <alignment horizontal="center" vertical="center" shrinkToFit="1"/>
    </xf>
    <xf numFmtId="0" fontId="10" fillId="6" borderId="32" xfId="0" applyFont="1" applyFill="1" applyBorder="1" applyAlignment="1" applyProtection="1">
      <alignment horizontal="center" vertical="center" shrinkToFit="1"/>
    </xf>
    <xf numFmtId="0" fontId="29" fillId="9" borderId="16" xfId="0" applyFont="1" applyFill="1" applyBorder="1" applyAlignment="1" applyProtection="1">
      <alignment horizontal="center" vertical="center"/>
    </xf>
    <xf numFmtId="0" fontId="32" fillId="8" borderId="34" xfId="23" applyFont="1" applyFill="1" applyBorder="1" applyAlignment="1" applyProtection="1">
      <alignment horizontal="center" vertical="center"/>
      <protection locked="0"/>
    </xf>
    <xf numFmtId="0" fontId="32" fillId="8" borderId="16" xfId="23" applyFont="1" applyFill="1" applyBorder="1" applyAlignment="1" applyProtection="1">
      <alignment horizontal="center" vertical="center"/>
      <protection locked="0"/>
    </xf>
    <xf numFmtId="0" fontId="32" fillId="8" borderId="35" xfId="23" applyFont="1" applyFill="1" applyBorder="1" applyAlignment="1" applyProtection="1">
      <alignment horizontal="center" vertical="center"/>
      <protection locked="0"/>
    </xf>
    <xf numFmtId="0" fontId="33" fillId="11" borderId="39" xfId="0" applyFont="1" applyFill="1" applyBorder="1" applyAlignment="1" applyProtection="1">
      <alignment horizontal="center" vertical="center" shrinkToFit="1"/>
    </xf>
    <xf numFmtId="0" fontId="33" fillId="11" borderId="9" xfId="0" applyFont="1" applyFill="1" applyBorder="1" applyAlignment="1" applyProtection="1">
      <alignment horizontal="center" vertical="center" shrinkToFit="1"/>
    </xf>
    <xf numFmtId="0" fontId="33" fillId="11" borderId="43" xfId="0" applyFont="1" applyFill="1" applyBorder="1" applyAlignment="1" applyProtection="1">
      <alignment horizontal="center" vertical="center" shrinkToFit="1"/>
    </xf>
    <xf numFmtId="9" fontId="37" fillId="6" borderId="17" xfId="0" applyNumberFormat="1" applyFont="1" applyFill="1" applyBorder="1" applyAlignment="1" applyProtection="1">
      <alignment horizontal="center" vertical="center"/>
    </xf>
    <xf numFmtId="9" fontId="37" fillId="6" borderId="38" xfId="0" applyNumberFormat="1" applyFont="1" applyFill="1" applyBorder="1" applyAlignment="1" applyProtection="1">
      <alignment horizontal="center" vertical="center"/>
    </xf>
    <xf numFmtId="9" fontId="37" fillId="6" borderId="37" xfId="0" applyNumberFormat="1" applyFont="1" applyFill="1" applyBorder="1" applyAlignment="1" applyProtection="1">
      <alignment horizontal="center" vertical="center"/>
    </xf>
    <xf numFmtId="9" fontId="37" fillId="6" borderId="21" xfId="0" applyNumberFormat="1" applyFont="1" applyFill="1" applyBorder="1" applyAlignment="1" applyProtection="1">
      <alignment horizontal="center" vertical="center"/>
    </xf>
    <xf numFmtId="9" fontId="37" fillId="6" borderId="7" xfId="0" applyNumberFormat="1" applyFont="1" applyFill="1" applyBorder="1" applyAlignment="1" applyProtection="1">
      <alignment horizontal="center" vertical="center"/>
    </xf>
    <xf numFmtId="9" fontId="37" fillId="6" borderId="22" xfId="0" applyNumberFormat="1" applyFont="1" applyFill="1" applyBorder="1" applyAlignment="1" applyProtection="1">
      <alignment horizontal="center" vertical="center"/>
    </xf>
    <xf numFmtId="0" fontId="20" fillId="6" borderId="12" xfId="0" applyFont="1" applyFill="1" applyBorder="1" applyAlignment="1" applyProtection="1">
      <alignment horizontal="center" vertical="center"/>
    </xf>
    <xf numFmtId="0" fontId="38" fillId="6" borderId="9" xfId="0" applyFont="1" applyFill="1" applyBorder="1" applyAlignment="1" applyProtection="1">
      <alignment horizontal="center" vertical="center"/>
    </xf>
    <xf numFmtId="0" fontId="38" fillId="6" borderId="10" xfId="0" applyFont="1" applyFill="1" applyBorder="1" applyAlignment="1" applyProtection="1">
      <alignment horizontal="center" vertical="center"/>
    </xf>
    <xf numFmtId="0" fontId="9" fillId="7" borderId="5" xfId="0" applyFont="1" applyFill="1" applyBorder="1" applyAlignment="1" applyProtection="1">
      <alignment horizontal="center" vertical="center"/>
    </xf>
    <xf numFmtId="0" fontId="9" fillId="7" borderId="23" xfId="0" applyFont="1" applyFill="1" applyBorder="1" applyAlignment="1" applyProtection="1">
      <alignment horizontal="center" vertical="center"/>
    </xf>
    <xf numFmtId="166" fontId="9" fillId="7" borderId="5" xfId="0" applyNumberFormat="1" applyFont="1" applyFill="1" applyBorder="1" applyAlignment="1" applyProtection="1">
      <alignment horizontal="center" vertical="center"/>
    </xf>
    <xf numFmtId="166" fontId="9" fillId="7" borderId="23" xfId="0" applyNumberFormat="1" applyFont="1" applyFill="1" applyBorder="1" applyAlignment="1" applyProtection="1">
      <alignment horizontal="center" vertical="center"/>
    </xf>
    <xf numFmtId="0" fontId="38" fillId="9" borderId="5" xfId="0" applyFont="1" applyFill="1" applyBorder="1" applyAlignment="1" applyProtection="1">
      <alignment horizontal="center" vertical="center"/>
    </xf>
    <xf numFmtId="0" fontId="38" fillId="6" borderId="5" xfId="0" applyFont="1" applyFill="1" applyBorder="1" applyAlignment="1" applyProtection="1">
      <alignment horizontal="center" vertical="center"/>
    </xf>
    <xf numFmtId="0" fontId="38" fillId="6" borderId="23" xfId="0" applyFont="1" applyFill="1" applyBorder="1" applyAlignment="1" applyProtection="1">
      <alignment horizontal="center" vertical="center"/>
    </xf>
    <xf numFmtId="0" fontId="9" fillId="7" borderId="14" xfId="0" applyFont="1" applyFill="1" applyBorder="1" applyAlignment="1" applyProtection="1">
      <alignment horizontal="center" vertical="center"/>
    </xf>
    <xf numFmtId="166" fontId="9" fillId="7" borderId="14" xfId="0" applyNumberFormat="1" applyFont="1" applyFill="1" applyBorder="1" applyAlignment="1" applyProtection="1">
      <alignment horizontal="center" vertical="center"/>
    </xf>
    <xf numFmtId="0" fontId="38" fillId="6" borderId="40" xfId="0" applyFont="1" applyFill="1" applyBorder="1" applyAlignment="1" applyProtection="1">
      <alignment horizontal="center" vertical="center"/>
    </xf>
    <xf numFmtId="0" fontId="38" fillId="15" borderId="8" xfId="0" applyFont="1" applyFill="1" applyBorder="1" applyAlignment="1" applyProtection="1">
      <alignment horizontal="center" vertical="center" wrapText="1"/>
    </xf>
    <xf numFmtId="0" fontId="38" fillId="15" borderId="9" xfId="0" applyFont="1" applyFill="1" applyBorder="1" applyAlignment="1" applyProtection="1">
      <alignment horizontal="center" vertical="center" wrapText="1"/>
    </xf>
    <xf numFmtId="0" fontId="38" fillId="15" borderId="10" xfId="0" applyFont="1" applyFill="1" applyBorder="1" applyAlignment="1" applyProtection="1">
      <alignment horizontal="center" vertical="center" wrapText="1"/>
    </xf>
    <xf numFmtId="0" fontId="20" fillId="6" borderId="31" xfId="0" applyFont="1" applyFill="1" applyBorder="1" applyAlignment="1" applyProtection="1">
      <alignment horizontal="center" vertical="center"/>
    </xf>
    <xf numFmtId="0" fontId="9" fillId="0" borderId="3" xfId="3" applyFont="1" applyFill="1" applyBorder="1" applyAlignment="1">
      <alignment horizontal="center"/>
    </xf>
    <xf numFmtId="0" fontId="9" fillId="0" borderId="4" xfId="3" applyFont="1" applyFill="1" applyBorder="1" applyAlignment="1">
      <alignment horizontal="center"/>
    </xf>
    <xf numFmtId="0" fontId="14" fillId="7" borderId="30" xfId="0" applyFont="1" applyFill="1" applyBorder="1" applyAlignment="1">
      <alignment horizontal="center" vertical="center"/>
    </xf>
    <xf numFmtId="0" fontId="14" fillId="7" borderId="26" xfId="0" applyFont="1" applyFill="1" applyBorder="1" applyAlignment="1">
      <alignment horizontal="center" vertical="center"/>
    </xf>
    <xf numFmtId="166" fontId="14" fillId="7" borderId="29" xfId="0" applyNumberFormat="1" applyFont="1" applyFill="1" applyBorder="1" applyAlignment="1">
      <alignment horizontal="center" vertical="center"/>
    </xf>
    <xf numFmtId="166" fontId="14" fillId="7" borderId="14" xfId="0" applyNumberFormat="1" applyFont="1" applyFill="1" applyBorder="1" applyAlignment="1">
      <alignment horizontal="center" vertical="center"/>
    </xf>
    <xf numFmtId="0" fontId="14" fillId="7" borderId="25" xfId="0" applyFont="1" applyFill="1" applyBorder="1" applyAlignment="1">
      <alignment horizontal="center" vertical="center"/>
    </xf>
    <xf numFmtId="166" fontId="14" fillId="7" borderId="12" xfId="0" applyNumberFormat="1" applyFont="1" applyFill="1" applyBorder="1" applyAlignment="1">
      <alignment horizontal="center" vertical="center"/>
    </xf>
    <xf numFmtId="166" fontId="14" fillId="7" borderId="28" xfId="0" applyNumberFormat="1" applyFont="1" applyFill="1" applyBorder="1" applyAlignment="1">
      <alignment horizontal="center" vertical="center"/>
    </xf>
    <xf numFmtId="0" fontId="14" fillId="7" borderId="27" xfId="0" applyFont="1" applyFill="1" applyBorder="1" applyAlignment="1">
      <alignment horizontal="center" vertical="center"/>
    </xf>
  </cellXfs>
  <cellStyles count="25">
    <cellStyle name="20% - Accent1 2" xfId="2" xr:uid="{00000000-0005-0000-0000-000000000000}"/>
    <cellStyle name="Check Cell 2" xfId="3" xr:uid="{00000000-0005-0000-0000-000001000000}"/>
    <cellStyle name="Comma" xfId="24" builtinId="3"/>
    <cellStyle name="Comma 2" xfId="10" xr:uid="{00000000-0005-0000-0000-000003000000}"/>
    <cellStyle name="Comma 3" xfId="11" xr:uid="{00000000-0005-0000-0000-000004000000}"/>
    <cellStyle name="Currency 2" xfId="8" xr:uid="{00000000-0005-0000-0000-000005000000}"/>
    <cellStyle name="Currency 2 2" xfId="12" xr:uid="{00000000-0005-0000-0000-000006000000}"/>
    <cellStyle name="Currency 3" xfId="13" xr:uid="{00000000-0005-0000-0000-000007000000}"/>
    <cellStyle name="Currency 4" xfId="14" xr:uid="{00000000-0005-0000-0000-000008000000}"/>
    <cellStyle name="Hyperlink" xfId="23" builtinId="8"/>
    <cellStyle name="Hyperlink 2" xfId="15" xr:uid="{00000000-0005-0000-0000-00000A000000}"/>
    <cellStyle name="Input 2" xfId="4" xr:uid="{00000000-0005-0000-0000-00000B000000}"/>
    <cellStyle name="iPower" xfId="16" xr:uid="{00000000-0005-0000-0000-00000C000000}"/>
    <cellStyle name="Normal" xfId="0" builtinId="0"/>
    <cellStyle name="Normal 2" xfId="6" xr:uid="{00000000-0005-0000-0000-00000E000000}"/>
    <cellStyle name="Normal 2 2" xfId="22" xr:uid="{00000000-0005-0000-0000-00000F000000}"/>
    <cellStyle name="Normal 3" xfId="17" xr:uid="{00000000-0005-0000-0000-000010000000}"/>
    <cellStyle name="Normal 4" xfId="18" xr:uid="{00000000-0005-0000-0000-000011000000}"/>
    <cellStyle name="Normal 5" xfId="20" xr:uid="{00000000-0005-0000-0000-000012000000}"/>
    <cellStyle name="Normal 6" xfId="1" xr:uid="{00000000-0005-0000-0000-000013000000}"/>
    <cellStyle name="Percent 2" xfId="7" xr:uid="{00000000-0005-0000-0000-000014000000}"/>
    <cellStyle name="Percent 2 2" xfId="19" xr:uid="{00000000-0005-0000-0000-000015000000}"/>
    <cellStyle name="Percent 3" xfId="9" xr:uid="{00000000-0005-0000-0000-000016000000}"/>
    <cellStyle name="Percent 4" xfId="21" xr:uid="{00000000-0005-0000-0000-000017000000}"/>
    <cellStyle name="Percent 5" xfId="5" xr:uid="{00000000-0005-0000-0000-000018000000}"/>
  </cellStyles>
  <dxfs count="75">
    <dxf>
      <font>
        <b val="0"/>
        <i val="0"/>
        <strike val="0"/>
        <condense val="0"/>
        <extend val="0"/>
        <outline val="0"/>
        <shadow val="0"/>
        <u val="none"/>
        <vertAlign val="baseline"/>
        <sz val="11"/>
        <color auto="1"/>
        <name val="Arial"/>
        <scheme val="none"/>
      </font>
      <numFmt numFmtId="168"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top/>
        <bottom/>
      </border>
      <protection locked="1" hidden="0"/>
    </dxf>
    <dxf>
      <font>
        <b val="0"/>
        <i val="0"/>
        <strike val="0"/>
        <condense val="0"/>
        <extend val="0"/>
        <outline val="0"/>
        <shadow val="0"/>
        <u val="none"/>
        <vertAlign val="baseline"/>
        <sz val="11"/>
        <color auto="1"/>
        <name val="Arial"/>
        <scheme val="none"/>
      </font>
      <numFmt numFmtId="168"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top/>
        <bottom/>
      </border>
      <protection locked="1" hidden="0"/>
    </dxf>
    <dxf>
      <font>
        <b val="0"/>
        <i val="0"/>
        <strike val="0"/>
        <condense val="0"/>
        <extend val="0"/>
        <outline val="0"/>
        <shadow val="0"/>
        <u val="none"/>
        <vertAlign val="baseline"/>
        <sz val="11"/>
        <color auto="1"/>
        <name val="Arial"/>
        <scheme val="none"/>
      </font>
      <numFmt numFmtId="168" formatCode="#"/>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11"/>
        <color auto="1"/>
        <name val="Arial"/>
        <scheme val="none"/>
      </font>
      <numFmt numFmtId="168" formatCode="#"/>
      <fill>
        <patternFill patternType="none">
          <fgColor indexed="64"/>
          <bgColor auto="1"/>
        </patternFill>
      </fill>
      <alignment horizontal="center" vertical="center" textRotation="0" wrapText="0" indent="0" justifyLastLine="0" shrinkToFit="0" readingOrder="0"/>
      <border diagonalUp="0" diagonalDown="0" outline="0">
        <left style="thin">
          <color theme="0" tint="-0.34998626667073579"/>
        </left>
        <right style="medium">
          <color indexed="64"/>
        </right>
        <top/>
        <bottom/>
      </border>
      <protection locked="1" hidden="0"/>
    </dxf>
    <dxf>
      <font>
        <b val="0"/>
        <i val="0"/>
        <strike val="0"/>
        <condense val="0"/>
        <extend val="0"/>
        <outline val="0"/>
        <shadow val="0"/>
        <u val="none"/>
        <vertAlign val="baseline"/>
        <sz val="11"/>
        <color auto="1"/>
        <name val="Arial"/>
        <scheme val="none"/>
      </font>
      <numFmt numFmtId="168" formatCode="#"/>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top/>
        <bottom/>
      </border>
      <protection locked="1" hidden="0"/>
    </dxf>
    <dxf>
      <font>
        <b val="0"/>
        <i val="0"/>
        <strike val="0"/>
        <condense val="0"/>
        <extend val="0"/>
        <outline val="0"/>
        <shadow val="0"/>
        <u val="none"/>
        <vertAlign val="baseline"/>
        <sz val="11"/>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medium">
          <color indexed="64"/>
        </right>
        <top/>
        <bottom/>
      </border>
      <protection locked="1" hidden="0"/>
    </dxf>
    <dxf>
      <border outline="0">
        <left style="medium">
          <color indexed="64"/>
        </left>
        <right style="medium">
          <color indexed="64"/>
        </right>
        <top style="medium">
          <color indexed="64"/>
        </top>
      </border>
    </dxf>
    <dxf>
      <fill>
        <patternFill patternType="none">
          <fgColor indexed="64"/>
          <bgColor auto="1"/>
        </patternFill>
      </fill>
    </dxf>
    <dxf>
      <font>
        <color auto="1"/>
      </font>
      <fill>
        <patternFill>
          <bgColor rgb="FFCCFF66"/>
        </patternFill>
      </fill>
    </dxf>
    <dxf>
      <font>
        <b/>
        <i val="0"/>
        <color theme="3"/>
      </font>
      <fill>
        <patternFill>
          <bgColor rgb="FF00FF99"/>
        </patternFill>
      </fill>
    </dxf>
    <dxf>
      <font>
        <color auto="1"/>
      </font>
      <fill>
        <patternFill>
          <bgColor rgb="FFCC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1"/>
        <color auto="1"/>
        <name val="Arial"/>
        <scheme val="none"/>
      </font>
      <numFmt numFmtId="168" formatCode="#"/>
      <fill>
        <patternFill patternType="none">
          <fgColor indexed="64"/>
          <bgColor indexed="65"/>
        </patternFill>
      </fill>
      <alignment horizontal="right" vertical="center" textRotation="0" wrapText="0" indent="0" justifyLastLine="0" shrinkToFit="0" readingOrder="0"/>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auto="1"/>
        <name val="Arial"/>
        <scheme val="none"/>
      </font>
      <numFmt numFmtId="168" formatCode="#"/>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168" formatCode="#"/>
      <fill>
        <patternFill patternType="none">
          <fgColor indexed="64"/>
          <bgColor indexed="65"/>
        </patternFill>
      </fill>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Arial"/>
        <scheme val="none"/>
      </font>
      <numFmt numFmtId="168" formatCode="#"/>
      <fill>
        <patternFill patternType="none">
          <fgColor indexed="64"/>
          <bgColor indexed="65"/>
        </patternFill>
      </fill>
      <alignment horizontal="right" vertical="center" textRotation="0" wrapText="0" indent="0" justifyLastLine="0" shrinkToFit="0" readingOrder="0"/>
      <border diagonalUp="0" diagonalDown="0">
        <left style="medium">
          <color indexed="64"/>
        </left>
        <right/>
        <top/>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border diagonalUp="0" diagonalDown="0">
        <left style="medium">
          <color indexed="64"/>
        </left>
        <right/>
        <top/>
        <bottom/>
        <vertical/>
        <horizontal/>
      </border>
      <protection locked="1" hidden="0"/>
    </dxf>
    <dxf>
      <border outline="0">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1"/>
        <color theme="1" tint="0.14999847407452621"/>
        <name val="Arial"/>
        <scheme val="none"/>
      </font>
      <fill>
        <patternFill patternType="none">
          <fgColor indexed="64"/>
          <bgColor indexed="65"/>
        </patternFill>
      </fill>
      <alignment horizontal="right" vertical="center" textRotation="0" wrapText="0" indent="0" justifyLastLine="0" shrinkToFit="0" readingOrder="0"/>
      <protection locked="1" hidden="0"/>
    </dxf>
    <dxf>
      <font>
        <color auto="1"/>
      </font>
      <fill>
        <patternFill>
          <bgColor rgb="FFCCFF66"/>
        </patternFill>
      </fill>
    </dxf>
    <dxf>
      <font>
        <b/>
        <i val="0"/>
        <color theme="3"/>
      </font>
      <fill>
        <patternFill>
          <bgColor rgb="FF00FF99"/>
        </patternFill>
      </fill>
    </dxf>
    <dxf>
      <font>
        <color auto="1"/>
      </font>
      <fill>
        <patternFill>
          <bgColor rgb="FFCCFFCC"/>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66"/>
      <color rgb="FFCCFF66"/>
      <color rgb="FF99FF66"/>
      <color rgb="FF00FF99"/>
      <color rgb="FFCCFFCC"/>
      <color rgb="FFCCFF99"/>
      <color rgb="FF66FF66"/>
      <color rgb="FF33CC33"/>
      <color rgb="FF99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74507</xdr:colOff>
      <xdr:row>3</xdr:row>
      <xdr:rowOff>0</xdr:rowOff>
    </xdr:from>
    <xdr:to>
      <xdr:col>8</xdr:col>
      <xdr:colOff>74507</xdr:colOff>
      <xdr:row>15</xdr:row>
      <xdr:rowOff>112977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532207" y="704850"/>
          <a:ext cx="0" cy="2322777"/>
        </a:xfrm>
        <a:prstGeom prst="rect">
          <a:avLst/>
        </a:prstGeom>
      </xdr:spPr>
    </xdr:pic>
    <xdr:clientData/>
  </xdr:twoCellAnchor>
  <xdr:twoCellAnchor editAs="oneCell">
    <xdr:from>
      <xdr:col>7</xdr:col>
      <xdr:colOff>323851</xdr:colOff>
      <xdr:row>3</xdr:row>
      <xdr:rowOff>19050</xdr:rowOff>
    </xdr:from>
    <xdr:to>
      <xdr:col>7</xdr:col>
      <xdr:colOff>323851</xdr:colOff>
      <xdr:row>15</xdr:row>
      <xdr:rowOff>158439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1" y="723900"/>
          <a:ext cx="0" cy="2349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466725</xdr:colOff>
      <xdr:row>3</xdr:row>
      <xdr:rowOff>9525</xdr:rowOff>
    </xdr:from>
    <xdr:to>
      <xdr:col>11</xdr:col>
      <xdr:colOff>257174</xdr:colOff>
      <xdr:row>15</xdr:row>
      <xdr:rowOff>148914</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685800"/>
          <a:ext cx="2133599" cy="2349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74507</xdr:colOff>
      <xdr:row>4</xdr:row>
      <xdr:rowOff>0</xdr:rowOff>
    </xdr:from>
    <xdr:to>
      <xdr:col>8</xdr:col>
      <xdr:colOff>74507</xdr:colOff>
      <xdr:row>16</xdr:row>
      <xdr:rowOff>36777</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255982" y="676275"/>
          <a:ext cx="0" cy="2322777"/>
        </a:xfrm>
        <a:prstGeom prst="rect">
          <a:avLst/>
        </a:prstGeom>
      </xdr:spPr>
    </xdr:pic>
    <xdr:clientData/>
  </xdr:twoCellAnchor>
  <xdr:twoCellAnchor editAs="oneCell">
    <xdr:from>
      <xdr:col>7</xdr:col>
      <xdr:colOff>323851</xdr:colOff>
      <xdr:row>4</xdr:row>
      <xdr:rowOff>19050</xdr:rowOff>
    </xdr:from>
    <xdr:to>
      <xdr:col>7</xdr:col>
      <xdr:colOff>323851</xdr:colOff>
      <xdr:row>16</xdr:row>
      <xdr:rowOff>82239</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6" y="695325"/>
          <a:ext cx="0" cy="2349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J14:O469" totalsRowShown="0" headerRowDxfId="48" dataDxfId="47" tableBorderDxfId="46">
  <autoFilter ref="J14:O469" xr:uid="{00000000-0009-0000-0100-000005000000}"/>
  <tableColumns count="6">
    <tableColumn id="1" xr3:uid="{00000000-0010-0000-0000-000001000000}" name="1" dataDxfId="45">
      <calculatedColumnFormula>AH15</calculatedColumnFormula>
    </tableColumn>
    <tableColumn id="2" xr3:uid="{00000000-0010-0000-0000-000002000000}" name="2" dataDxfId="44"/>
    <tableColumn id="3" xr3:uid="{00000000-0010-0000-0000-000003000000}" name="3" dataDxfId="43">
      <calculatedColumnFormula>AI15</calculatedColumnFormula>
    </tableColumn>
    <tableColumn id="4" xr3:uid="{00000000-0010-0000-0000-000004000000}" name="4" dataDxfId="42"/>
    <tableColumn id="5" xr3:uid="{00000000-0010-0000-0000-000005000000}" name="5" dataDxfId="41">
      <calculatedColumnFormula>AJ15</calculatedColumnFormula>
    </tableColumn>
    <tableColumn id="6" xr3:uid="{00000000-0010-0000-0000-000006000000}" name="6" dataDxfId="4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J14:O830" totalsRowShown="0" dataDxfId="7" tableBorderDxfId="6">
  <autoFilter ref="J14:O830" xr:uid="{00000000-0009-0000-0100-000004000000}"/>
  <tableColumns count="6">
    <tableColumn id="1" xr3:uid="{00000000-0010-0000-0100-000001000000}" name="1" dataDxfId="5">
      <calculatedColumnFormula>AH15</calculatedColumnFormula>
    </tableColumn>
    <tableColumn id="2" xr3:uid="{00000000-0010-0000-0100-000002000000}" name="2" dataDxfId="4">
      <calculatedColumnFormula>AI15</calculatedColumnFormula>
    </tableColumn>
    <tableColumn id="3" xr3:uid="{00000000-0010-0000-0100-000003000000}" name="3" dataDxfId="3">
      <calculatedColumnFormula>AJ15</calculatedColumnFormula>
    </tableColumn>
    <tableColumn id="4" xr3:uid="{00000000-0010-0000-0100-000004000000}" name="4" dataDxfId="2">
      <calculatedColumnFormula>AK15</calculatedColumnFormula>
    </tableColumn>
    <tableColumn id="5" xr3:uid="{00000000-0010-0000-0100-000005000000}" name="5" dataDxfId="1">
      <calculatedColumnFormula>AL15</calculatedColumnFormula>
    </tableColumn>
    <tableColumn id="6" xr3:uid="{00000000-0010-0000-0100-000006000000}" name="6" dataDxfId="0">
      <calculatedColumnFormula>AM15</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solarabcs.org/about/publications/reports/expedited-permit/map/index.html" TargetMode="External"/><Relationship Id="rId1" Type="http://schemas.openxmlformats.org/officeDocument/2006/relationships/hyperlink" Target="http://www.solarabcs.org/about/publications/reports/expedited-permit/map/index.html"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olarabcs.org/about/publications/reports/expedited-permit/map/index.html" TargetMode="External"/><Relationship Id="rId1" Type="http://schemas.openxmlformats.org/officeDocument/2006/relationships/hyperlink" Target="http://www.solarabcs.org/about/publications/reports/expedited-permit/map/index.html"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A1:L45"/>
  <sheetViews>
    <sheetView workbookViewId="0">
      <pane ySplit="3" topLeftCell="A4" activePane="bottomLeft" state="frozen"/>
      <selection activeCell="B1" sqref="B1:O1"/>
      <selection pane="bottomLeft" activeCell="B2" sqref="B2:K2"/>
    </sheetView>
  </sheetViews>
  <sheetFormatPr defaultColWidth="0" defaultRowHeight="13.2" zeroHeight="1" x14ac:dyDescent="0.25"/>
  <cols>
    <col min="1" max="1" width="4.6640625" style="79" customWidth="1"/>
    <col min="2" max="11" width="11.6640625" style="79" customWidth="1"/>
    <col min="12" max="12" width="4.6640625" style="79" customWidth="1"/>
    <col min="13" max="16384" width="9.109375" style="79" hidden="1"/>
  </cols>
  <sheetData>
    <row r="1" spans="1:12" s="56" customFormat="1" ht="13.8" x14ac:dyDescent="0.25">
      <c r="A1" s="75"/>
      <c r="B1" s="75"/>
      <c r="C1" s="75"/>
      <c r="D1" s="75"/>
      <c r="E1" s="75"/>
      <c r="F1" s="75"/>
      <c r="G1" s="75"/>
      <c r="H1" s="75"/>
      <c r="I1" s="75"/>
      <c r="J1" s="75"/>
      <c r="K1" s="75"/>
      <c r="L1" s="75"/>
    </row>
    <row r="2" spans="1:12" s="56" customFormat="1" ht="22.8" x14ac:dyDescent="0.25">
      <c r="A2" s="75"/>
      <c r="B2" s="245" t="s">
        <v>104</v>
      </c>
      <c r="C2" s="245"/>
      <c r="D2" s="245"/>
      <c r="E2" s="245"/>
      <c r="F2" s="245"/>
      <c r="G2" s="245"/>
      <c r="H2" s="245"/>
      <c r="I2" s="245"/>
      <c r="J2" s="245"/>
      <c r="K2" s="245"/>
      <c r="L2" s="75"/>
    </row>
    <row r="3" spans="1:12" s="56" customFormat="1" ht="13.8" x14ac:dyDescent="0.25">
      <c r="A3" s="75"/>
      <c r="B3" s="75"/>
      <c r="C3" s="75"/>
      <c r="D3" s="75"/>
      <c r="E3" s="75"/>
      <c r="F3" s="75"/>
      <c r="G3" s="75"/>
      <c r="H3" s="75"/>
      <c r="I3" s="75"/>
      <c r="J3" s="75"/>
      <c r="K3" s="75"/>
      <c r="L3" s="75"/>
    </row>
    <row r="4" spans="1:12" s="56" customFormat="1" ht="13.8" x14ac:dyDescent="0.25">
      <c r="A4" s="57"/>
      <c r="B4" s="57"/>
      <c r="C4" s="57"/>
      <c r="D4" s="57"/>
      <c r="E4" s="57"/>
      <c r="F4" s="57"/>
      <c r="G4" s="57"/>
      <c r="H4" s="57"/>
      <c r="I4" s="57"/>
      <c r="J4" s="57"/>
      <c r="K4" s="57"/>
      <c r="L4" s="57"/>
    </row>
    <row r="5" spans="1:12" s="56" customFormat="1" ht="13.8" x14ac:dyDescent="0.25">
      <c r="A5" s="57"/>
      <c r="B5" s="246" t="s">
        <v>25</v>
      </c>
      <c r="C5" s="246"/>
      <c r="D5" s="246"/>
      <c r="E5" s="246"/>
      <c r="F5" s="57"/>
      <c r="G5" s="57"/>
      <c r="H5" s="57"/>
      <c r="I5" s="57"/>
      <c r="J5" s="57"/>
      <c r="K5" s="57"/>
      <c r="L5" s="57"/>
    </row>
    <row r="6" spans="1:12" s="56" customFormat="1" ht="13.8" x14ac:dyDescent="0.25">
      <c r="A6" s="57"/>
      <c r="B6" s="76"/>
      <c r="C6" s="57"/>
      <c r="D6" s="57"/>
      <c r="E6" s="57"/>
      <c r="F6" s="57"/>
      <c r="G6" s="57"/>
      <c r="H6" s="57"/>
      <c r="I6" s="57"/>
      <c r="J6" s="57"/>
      <c r="K6" s="57"/>
      <c r="L6" s="57"/>
    </row>
    <row r="7" spans="1:12" s="56" customFormat="1" ht="13.8" x14ac:dyDescent="0.25">
      <c r="A7" s="57"/>
      <c r="B7" s="247" t="s">
        <v>70</v>
      </c>
      <c r="C7" s="247"/>
      <c r="D7" s="247"/>
      <c r="E7" s="247"/>
      <c r="F7" s="247"/>
      <c r="G7" s="247"/>
      <c r="H7" s="247"/>
      <c r="I7" s="247"/>
      <c r="J7" s="57"/>
      <c r="K7" s="57"/>
      <c r="L7" s="57"/>
    </row>
    <row r="8" spans="1:12" s="56" customFormat="1" ht="15" customHeight="1" x14ac:dyDescent="0.25">
      <c r="A8" s="57"/>
      <c r="B8" s="243" t="s">
        <v>119</v>
      </c>
      <c r="C8" s="243"/>
      <c r="D8" s="243"/>
      <c r="E8" s="243"/>
      <c r="F8" s="243"/>
      <c r="G8" s="243"/>
      <c r="H8" s="77"/>
      <c r="I8" s="78"/>
      <c r="J8" s="57"/>
      <c r="K8" s="57"/>
      <c r="L8" s="57"/>
    </row>
    <row r="9" spans="1:12" s="56" customFormat="1" ht="15" customHeight="1" x14ac:dyDescent="0.25">
      <c r="A9" s="57"/>
      <c r="B9" s="243"/>
      <c r="C9" s="243"/>
      <c r="D9" s="243"/>
      <c r="E9" s="243"/>
      <c r="F9" s="243"/>
      <c r="G9" s="243"/>
      <c r="H9" s="77"/>
      <c r="I9" s="78"/>
      <c r="J9" s="57"/>
      <c r="K9" s="57"/>
      <c r="L9" s="57"/>
    </row>
    <row r="10" spans="1:12" s="56" customFormat="1" ht="15" customHeight="1" x14ac:dyDescent="0.25">
      <c r="A10" s="57"/>
      <c r="B10" s="241"/>
      <c r="C10" s="241"/>
      <c r="D10" s="241"/>
      <c r="E10" s="241"/>
      <c r="F10" s="241"/>
      <c r="G10" s="241"/>
      <c r="H10" s="241"/>
      <c r="I10" s="78"/>
      <c r="J10" s="57"/>
      <c r="K10" s="57"/>
      <c r="L10" s="57"/>
    </row>
    <row r="11" spans="1:12" s="56" customFormat="1" ht="15" customHeight="1" x14ac:dyDescent="0.25">
      <c r="A11" s="57"/>
      <c r="B11" s="241" t="s">
        <v>125</v>
      </c>
      <c r="C11" s="241"/>
      <c r="D11" s="241"/>
      <c r="E11" s="241"/>
      <c r="F11" s="241"/>
      <c r="G11" s="241"/>
      <c r="H11" s="241"/>
      <c r="I11" s="78"/>
      <c r="J11" s="57"/>
      <c r="K11" s="57"/>
      <c r="L11" s="57"/>
    </row>
    <row r="12" spans="1:12" s="56" customFormat="1" ht="13.8" x14ac:dyDescent="0.25">
      <c r="A12" s="57"/>
      <c r="B12" s="58"/>
      <c r="C12" s="58"/>
      <c r="D12" s="58"/>
      <c r="E12" s="58"/>
      <c r="F12" s="58"/>
      <c r="G12" s="58"/>
      <c r="H12" s="58"/>
      <c r="J12" s="57"/>
      <c r="K12" s="57"/>
      <c r="L12" s="57"/>
    </row>
    <row r="13" spans="1:12" s="56" customFormat="1" ht="13.8" x14ac:dyDescent="0.25">
      <c r="A13" s="57"/>
      <c r="B13" s="57"/>
      <c r="C13" s="57"/>
      <c r="D13" s="57"/>
      <c r="E13" s="57"/>
      <c r="F13" s="57"/>
      <c r="G13" s="57"/>
      <c r="H13" s="57"/>
      <c r="I13" s="57"/>
      <c r="J13" s="57"/>
      <c r="K13" s="57"/>
      <c r="L13" s="57"/>
    </row>
    <row r="14" spans="1:12" s="56" customFormat="1" ht="13.8" x14ac:dyDescent="0.25">
      <c r="A14" s="57"/>
      <c r="B14" s="57"/>
      <c r="C14" s="57"/>
      <c r="D14" s="57"/>
      <c r="E14" s="57"/>
      <c r="F14" s="57"/>
      <c r="G14" s="57"/>
      <c r="H14" s="57"/>
      <c r="I14" s="57"/>
      <c r="J14" s="57"/>
      <c r="K14" s="57"/>
      <c r="L14" s="57"/>
    </row>
    <row r="15" spans="1:12" s="56" customFormat="1" ht="13.8" x14ac:dyDescent="0.25">
      <c r="A15" s="57"/>
      <c r="B15" s="57"/>
      <c r="C15" s="57"/>
      <c r="D15" s="57"/>
      <c r="E15" s="57"/>
      <c r="F15" s="57"/>
      <c r="G15" s="57"/>
      <c r="H15" s="57"/>
      <c r="I15" s="57"/>
      <c r="J15" s="57"/>
      <c r="K15" s="57"/>
      <c r="L15" s="57"/>
    </row>
    <row r="16" spans="1:12" s="56" customFormat="1" ht="14.25" customHeight="1" x14ac:dyDescent="0.25">
      <c r="A16" s="58"/>
      <c r="B16" s="55"/>
      <c r="C16" s="55"/>
      <c r="D16" s="55"/>
      <c r="E16" s="55"/>
      <c r="F16" s="55"/>
      <c r="G16" s="55"/>
      <c r="H16" s="55"/>
      <c r="I16" s="55"/>
      <c r="J16" s="55"/>
      <c r="K16" s="55"/>
      <c r="L16" s="58"/>
    </row>
    <row r="17" spans="1:12" s="56" customFormat="1" ht="14.25" customHeight="1" x14ac:dyDescent="0.25">
      <c r="A17" s="58"/>
      <c r="B17" s="55"/>
      <c r="C17" s="55"/>
      <c r="D17" s="55"/>
      <c r="E17" s="55"/>
      <c r="F17" s="55"/>
      <c r="G17" s="55"/>
      <c r="H17" s="55"/>
      <c r="I17" s="55"/>
      <c r="J17" s="55"/>
      <c r="K17" s="55"/>
      <c r="L17" s="58"/>
    </row>
    <row r="18" spans="1:12" s="56" customFormat="1" ht="14.4" x14ac:dyDescent="0.25">
      <c r="A18" s="57"/>
      <c r="B18" s="242" t="s">
        <v>26</v>
      </c>
      <c r="C18" s="242"/>
      <c r="D18" s="242"/>
      <c r="E18" s="242"/>
      <c r="F18" s="242"/>
      <c r="G18" s="242"/>
      <c r="H18" s="242"/>
      <c r="I18" s="242"/>
      <c r="J18" s="242"/>
      <c r="K18" s="242"/>
      <c r="L18" s="57"/>
    </row>
    <row r="19" spans="1:12" s="56" customFormat="1" ht="14.25" customHeight="1" x14ac:dyDescent="0.25">
      <c r="A19" s="57"/>
      <c r="B19" s="244" t="s">
        <v>69</v>
      </c>
      <c r="C19" s="244"/>
      <c r="D19" s="244"/>
      <c r="E19" s="244"/>
      <c r="F19" s="244"/>
      <c r="G19" s="244"/>
      <c r="H19" s="244"/>
      <c r="I19" s="244"/>
      <c r="J19" s="244"/>
      <c r="K19" s="244"/>
      <c r="L19" s="57"/>
    </row>
    <row r="20" spans="1:12" s="56" customFormat="1" ht="14.25" customHeight="1" x14ac:dyDescent="0.25">
      <c r="A20" s="57"/>
      <c r="B20" s="244"/>
      <c r="C20" s="244"/>
      <c r="D20" s="244"/>
      <c r="E20" s="244"/>
      <c r="F20" s="244"/>
      <c r="G20" s="244"/>
      <c r="H20" s="244"/>
      <c r="I20" s="244"/>
      <c r="J20" s="244"/>
      <c r="K20" s="244"/>
      <c r="L20" s="57"/>
    </row>
    <row r="21" spans="1:12" s="56" customFormat="1" ht="14.25" customHeight="1" x14ac:dyDescent="0.25">
      <c r="A21" s="57"/>
      <c r="B21" s="244"/>
      <c r="C21" s="244"/>
      <c r="D21" s="244"/>
      <c r="E21" s="244"/>
      <c r="F21" s="244"/>
      <c r="G21" s="244"/>
      <c r="H21" s="244"/>
      <c r="I21" s="244"/>
      <c r="J21" s="244"/>
      <c r="K21" s="244"/>
      <c r="L21" s="57"/>
    </row>
    <row r="22" spans="1:12" s="56" customFormat="1" ht="14.25" customHeight="1" x14ac:dyDescent="0.25">
      <c r="A22" s="57"/>
      <c r="B22" s="244"/>
      <c r="C22" s="244"/>
      <c r="D22" s="244"/>
      <c r="E22" s="244"/>
      <c r="F22" s="244"/>
      <c r="G22" s="244"/>
      <c r="H22" s="244"/>
      <c r="I22" s="244"/>
      <c r="J22" s="244"/>
      <c r="K22" s="244"/>
      <c r="L22" s="57"/>
    </row>
    <row r="23" spans="1:12" s="56" customFormat="1" ht="14.25" customHeight="1" x14ac:dyDescent="0.25">
      <c r="A23" s="57"/>
      <c r="B23" s="244"/>
      <c r="C23" s="244"/>
      <c r="D23" s="244"/>
      <c r="E23" s="244"/>
      <c r="F23" s="244"/>
      <c r="G23" s="244"/>
      <c r="H23" s="244"/>
      <c r="I23" s="244"/>
      <c r="J23" s="244"/>
      <c r="K23" s="244"/>
      <c r="L23" s="57"/>
    </row>
    <row r="24" spans="1:12" s="56" customFormat="1" ht="14.25" customHeight="1" x14ac:dyDescent="0.25">
      <c r="A24" s="57"/>
      <c r="B24" s="244"/>
      <c r="C24" s="244"/>
      <c r="D24" s="244"/>
      <c r="E24" s="244"/>
      <c r="F24" s="244"/>
      <c r="G24" s="244"/>
      <c r="H24" s="244"/>
      <c r="I24" s="244"/>
      <c r="J24" s="244"/>
      <c r="K24" s="244"/>
      <c r="L24" s="57"/>
    </row>
    <row r="25" spans="1:12" s="56" customFormat="1" ht="13.8" x14ac:dyDescent="0.25">
      <c r="A25" s="76"/>
      <c r="B25" s="244"/>
      <c r="C25" s="244"/>
      <c r="D25" s="244"/>
      <c r="E25" s="244"/>
      <c r="F25" s="244"/>
      <c r="G25" s="244"/>
      <c r="H25" s="244"/>
      <c r="I25" s="244"/>
      <c r="J25" s="244"/>
      <c r="K25" s="244"/>
      <c r="L25" s="76"/>
    </row>
    <row r="26" spans="1:12" s="56" customFormat="1" ht="13.8" x14ac:dyDescent="0.25">
      <c r="A26" s="76"/>
      <c r="B26" s="244"/>
      <c r="C26" s="244"/>
      <c r="D26" s="244"/>
      <c r="E26" s="244"/>
      <c r="F26" s="244"/>
      <c r="G26" s="244"/>
      <c r="H26" s="244"/>
      <c r="I26" s="244"/>
      <c r="J26" s="244"/>
      <c r="K26" s="244"/>
      <c r="L26" s="76"/>
    </row>
    <row r="27" spans="1:12" s="56" customFormat="1" ht="13.8" x14ac:dyDescent="0.25">
      <c r="A27" s="76"/>
      <c r="B27" s="244"/>
      <c r="C27" s="244"/>
      <c r="D27" s="244"/>
      <c r="E27" s="244"/>
      <c r="F27" s="244"/>
      <c r="G27" s="244"/>
      <c r="H27" s="244"/>
      <c r="I27" s="244"/>
      <c r="J27" s="244"/>
      <c r="K27" s="244"/>
      <c r="L27" s="76"/>
    </row>
    <row r="28" spans="1:12" s="56" customFormat="1" ht="13.8" x14ac:dyDescent="0.25">
      <c r="A28" s="76"/>
      <c r="B28" s="244"/>
      <c r="C28" s="244"/>
      <c r="D28" s="244"/>
      <c r="E28" s="244"/>
      <c r="F28" s="244"/>
      <c r="G28" s="244"/>
      <c r="H28" s="244"/>
      <c r="I28" s="244"/>
      <c r="J28" s="244"/>
      <c r="K28" s="244"/>
      <c r="L28" s="76"/>
    </row>
    <row r="29" spans="1:12" s="56" customFormat="1" ht="13.8" x14ac:dyDescent="0.25">
      <c r="A29" s="76"/>
      <c r="B29" s="244"/>
      <c r="C29" s="244"/>
      <c r="D29" s="244"/>
      <c r="E29" s="244"/>
      <c r="F29" s="244"/>
      <c r="G29" s="244"/>
      <c r="H29" s="244"/>
      <c r="I29" s="244"/>
      <c r="J29" s="244"/>
      <c r="K29" s="244"/>
      <c r="L29" s="76"/>
    </row>
    <row r="30" spans="1:12" s="56" customFormat="1" ht="13.8" x14ac:dyDescent="0.25">
      <c r="A30" s="58"/>
      <c r="B30" s="244"/>
      <c r="C30" s="244"/>
      <c r="D30" s="244"/>
      <c r="E30" s="244"/>
      <c r="F30" s="244"/>
      <c r="G30" s="244"/>
      <c r="H30" s="244"/>
      <c r="I30" s="244"/>
      <c r="J30" s="244"/>
      <c r="K30" s="244"/>
      <c r="L30" s="58"/>
    </row>
    <row r="31" spans="1:12" s="56" customFormat="1" ht="14.25" customHeight="1" x14ac:dyDescent="0.25">
      <c r="A31" s="58"/>
      <c r="B31" s="244"/>
      <c r="C31" s="244"/>
      <c r="D31" s="244"/>
      <c r="E31" s="244"/>
      <c r="F31" s="244"/>
      <c r="G31" s="244"/>
      <c r="H31" s="244"/>
      <c r="I31" s="244"/>
      <c r="J31" s="244"/>
      <c r="K31" s="244"/>
      <c r="L31" s="58"/>
    </row>
    <row r="32" spans="1:12" x14ac:dyDescent="0.25">
      <c r="B32" s="80"/>
      <c r="C32" s="80"/>
      <c r="D32" s="80"/>
      <c r="E32" s="80"/>
      <c r="F32" s="80"/>
      <c r="G32" s="80"/>
      <c r="H32" s="80"/>
      <c r="I32" s="80"/>
      <c r="J32" s="80"/>
      <c r="K32" s="80"/>
      <c r="L32" s="80"/>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sheetProtection algorithmName="SHA-512" hashValue="JlwDjyYeEyy0PyGrTjaVIld2Yq9sdjneSlxkx/WtlBh97HloFvVW2rYGMdbAdG/fS9woSEnqaSdiX0NnbOngwg==" saltValue="8D7Ch4smduGX2JrSAnEFVA==" spinCount="100000" sheet="1" selectLockedCells="1"/>
  <mergeCells count="8">
    <mergeCell ref="B11:H11"/>
    <mergeCell ref="B18:K18"/>
    <mergeCell ref="B8:G9"/>
    <mergeCell ref="B19:K31"/>
    <mergeCell ref="B2:K2"/>
    <mergeCell ref="B5:E5"/>
    <mergeCell ref="B7:I7"/>
    <mergeCell ref="B10:H10"/>
  </mergeCells>
  <pageMargins left="0.7" right="0.7" top="0.75" bottom="0.75" header="0.3" footer="0.3"/>
  <pageSetup scale="73" orientation="portrait" r:id="rId1"/>
  <headerFooter>
    <oddFooter>&amp;L&amp;F&amp;C&amp;A&amp;RPage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L140"/>
  <sheetViews>
    <sheetView zoomScaleNormal="100" workbookViewId="0">
      <pane ySplit="4" topLeftCell="A5" activePane="bottomLeft" state="frozen"/>
      <selection activeCell="B1" sqref="B1:O1"/>
      <selection pane="bottomLeft" activeCell="B1" sqref="B1:O1"/>
    </sheetView>
  </sheetViews>
  <sheetFormatPr defaultColWidth="0" defaultRowHeight="15" customHeight="1" zeroHeight="1" x14ac:dyDescent="0.25"/>
  <cols>
    <col min="1" max="1" width="4.6640625" style="71" customWidth="1"/>
    <col min="2" max="11" width="11.6640625" style="71" customWidth="1"/>
    <col min="12" max="12" width="4.6640625" style="71" customWidth="1"/>
    <col min="13" max="16384" width="9.109375" style="71" hidden="1"/>
  </cols>
  <sheetData>
    <row r="1" spans="1:12" s="60" customFormat="1" ht="13.8" x14ac:dyDescent="0.25">
      <c r="A1" s="59"/>
      <c r="B1" s="59"/>
      <c r="C1" s="59"/>
      <c r="D1" s="59"/>
      <c r="E1" s="59"/>
      <c r="F1" s="131"/>
      <c r="G1" s="59"/>
      <c r="H1" s="59"/>
      <c r="I1" s="59"/>
      <c r="J1" s="59"/>
      <c r="K1" s="59"/>
      <c r="L1" s="59"/>
    </row>
    <row r="2" spans="1:12" s="60" customFormat="1" ht="22.8" x14ac:dyDescent="0.25">
      <c r="A2" s="59"/>
      <c r="B2" s="254" t="s">
        <v>120</v>
      </c>
      <c r="C2" s="254"/>
      <c r="D2" s="254"/>
      <c r="E2" s="254"/>
      <c r="F2" s="254"/>
      <c r="G2" s="254"/>
      <c r="H2" s="254"/>
      <c r="I2" s="254"/>
      <c r="J2" s="254"/>
      <c r="K2" s="254"/>
      <c r="L2" s="59"/>
    </row>
    <row r="3" spans="1:12" s="60" customFormat="1" ht="22.8" x14ac:dyDescent="0.25">
      <c r="A3" s="59"/>
      <c r="B3" s="255" t="s">
        <v>72</v>
      </c>
      <c r="C3" s="255"/>
      <c r="D3" s="255"/>
      <c r="E3" s="255"/>
      <c r="F3" s="255"/>
      <c r="G3" s="255"/>
      <c r="H3" s="255"/>
      <c r="I3" s="255"/>
      <c r="J3" s="255"/>
      <c r="K3" s="255"/>
      <c r="L3" s="59"/>
    </row>
    <row r="4" spans="1:12" s="60" customFormat="1" ht="13.8" x14ac:dyDescent="0.25">
      <c r="A4" s="59"/>
      <c r="B4" s="59"/>
      <c r="C4" s="59"/>
      <c r="D4" s="59"/>
      <c r="E4" s="59"/>
      <c r="F4" s="59"/>
      <c r="G4" s="59"/>
      <c r="H4" s="59"/>
      <c r="I4" s="59"/>
      <c r="J4" s="59"/>
      <c r="K4" s="135" t="str">
        <f>doc_version</f>
        <v>Version: v1.09</v>
      </c>
      <c r="L4" s="59"/>
    </row>
    <row r="5" spans="1:12" s="62" customFormat="1" ht="15" customHeight="1" x14ac:dyDescent="0.25">
      <c r="A5" s="61"/>
      <c r="B5" s="61"/>
      <c r="C5" s="61"/>
      <c r="D5" s="61"/>
      <c r="E5" s="61"/>
      <c r="F5" s="61"/>
      <c r="G5" s="61"/>
      <c r="H5" s="61"/>
      <c r="I5" s="61"/>
      <c r="J5" s="61"/>
      <c r="K5" s="61"/>
      <c r="L5" s="61"/>
    </row>
    <row r="6" spans="1:12" s="62" customFormat="1" ht="15" customHeight="1" x14ac:dyDescent="0.25">
      <c r="A6" s="61"/>
      <c r="B6" s="253" t="s">
        <v>73</v>
      </c>
      <c r="C6" s="253"/>
      <c r="D6" s="253"/>
      <c r="E6" s="253"/>
      <c r="F6" s="61"/>
      <c r="G6" s="61"/>
      <c r="H6" s="61"/>
      <c r="I6" s="61"/>
      <c r="J6" s="61"/>
      <c r="K6" s="61"/>
      <c r="L6" s="61"/>
    </row>
    <row r="7" spans="1:12" s="62" customFormat="1" ht="15" customHeight="1" x14ac:dyDescent="0.25">
      <c r="A7" s="61"/>
      <c r="B7" s="251" t="s">
        <v>121</v>
      </c>
      <c r="C7" s="251"/>
      <c r="D7" s="251"/>
      <c r="E7" s="251"/>
      <c r="F7" s="251"/>
      <c r="G7" s="251"/>
      <c r="H7" s="251"/>
      <c r="I7" s="251"/>
      <c r="J7" s="251"/>
      <c r="K7" s="251"/>
      <c r="L7" s="61"/>
    </row>
    <row r="8" spans="1:12" s="62" customFormat="1" ht="15" customHeight="1" x14ac:dyDescent="0.25">
      <c r="A8" s="61"/>
      <c r="B8" s="251"/>
      <c r="C8" s="251"/>
      <c r="D8" s="251"/>
      <c r="E8" s="251"/>
      <c r="F8" s="251"/>
      <c r="G8" s="251"/>
      <c r="H8" s="251"/>
      <c r="I8" s="251"/>
      <c r="J8" s="251"/>
      <c r="K8" s="251"/>
      <c r="L8" s="61"/>
    </row>
    <row r="9" spans="1:12" s="62" customFormat="1" ht="15" customHeight="1" x14ac:dyDescent="0.25">
      <c r="A9" s="61"/>
      <c r="B9" s="251"/>
      <c r="C9" s="251"/>
      <c r="D9" s="251"/>
      <c r="E9" s="251"/>
      <c r="F9" s="251"/>
      <c r="G9" s="251"/>
      <c r="H9" s="251"/>
      <c r="I9" s="251"/>
      <c r="J9" s="251"/>
      <c r="K9" s="251"/>
      <c r="L9" s="61"/>
    </row>
    <row r="10" spans="1:12" s="62" customFormat="1" ht="15" customHeight="1" x14ac:dyDescent="0.25">
      <c r="A10" s="61"/>
      <c r="B10" s="63"/>
      <c r="C10" s="63"/>
      <c r="D10" s="63"/>
      <c r="E10" s="63"/>
      <c r="F10" s="63"/>
      <c r="G10" s="63"/>
      <c r="H10" s="63"/>
      <c r="I10" s="64"/>
      <c r="J10" s="65"/>
      <c r="K10" s="65"/>
      <c r="L10" s="61"/>
    </row>
    <row r="11" spans="1:12" s="62" customFormat="1" ht="15" customHeight="1" x14ac:dyDescent="0.25">
      <c r="A11" s="61"/>
      <c r="B11" s="253" t="s">
        <v>74</v>
      </c>
      <c r="C11" s="253"/>
      <c r="D11" s="253"/>
      <c r="E11" s="253"/>
      <c r="F11" s="61"/>
      <c r="G11" s="61"/>
      <c r="H11" s="61"/>
      <c r="I11" s="61"/>
      <c r="J11" s="61"/>
      <c r="K11" s="61"/>
      <c r="L11" s="61"/>
    </row>
    <row r="12" spans="1:12" s="62" customFormat="1" ht="15" customHeight="1" x14ac:dyDescent="0.25">
      <c r="A12" s="61"/>
      <c r="B12" s="251" t="s">
        <v>75</v>
      </c>
      <c r="C12" s="251"/>
      <c r="D12" s="251"/>
      <c r="E12" s="251"/>
      <c r="F12" s="251"/>
      <c r="G12" s="251"/>
      <c r="H12" s="251"/>
      <c r="I12" s="251"/>
      <c r="J12" s="251"/>
      <c r="K12" s="251"/>
      <c r="L12" s="61"/>
    </row>
    <row r="13" spans="1:12" s="62" customFormat="1" ht="15" customHeight="1" x14ac:dyDescent="0.25">
      <c r="A13" s="61"/>
      <c r="B13" s="251"/>
      <c r="C13" s="251"/>
      <c r="D13" s="251"/>
      <c r="E13" s="251"/>
      <c r="F13" s="251"/>
      <c r="G13" s="251"/>
      <c r="H13" s="251"/>
      <c r="I13" s="251"/>
      <c r="J13" s="251"/>
      <c r="K13" s="251"/>
      <c r="L13" s="61"/>
    </row>
    <row r="14" spans="1:12" s="62" customFormat="1" ht="15" customHeight="1" x14ac:dyDescent="0.25">
      <c r="A14" s="61"/>
      <c r="B14" s="251"/>
      <c r="C14" s="251"/>
      <c r="D14" s="251"/>
      <c r="E14" s="251"/>
      <c r="F14" s="251"/>
      <c r="G14" s="251"/>
      <c r="H14" s="251"/>
      <c r="I14" s="251"/>
      <c r="J14" s="251"/>
      <c r="K14" s="251"/>
      <c r="L14" s="61"/>
    </row>
    <row r="15" spans="1:12" s="62" customFormat="1" ht="15" customHeight="1" x14ac:dyDescent="0.25">
      <c r="A15" s="61"/>
      <c r="B15" s="251"/>
      <c r="C15" s="251"/>
      <c r="D15" s="251"/>
      <c r="E15" s="251"/>
      <c r="F15" s="251"/>
      <c r="G15" s="251"/>
      <c r="H15" s="251"/>
      <c r="I15" s="251"/>
      <c r="J15" s="251"/>
      <c r="K15" s="251"/>
      <c r="L15" s="61"/>
    </row>
    <row r="16" spans="1:12" s="62" customFormat="1" ht="15" customHeight="1" x14ac:dyDescent="0.25">
      <c r="A16" s="61"/>
      <c r="B16" s="252" t="s">
        <v>76</v>
      </c>
      <c r="C16" s="251"/>
      <c r="D16" s="251"/>
      <c r="E16" s="251"/>
      <c r="F16" s="251"/>
      <c r="G16" s="251"/>
      <c r="H16" s="251"/>
      <c r="I16" s="251"/>
      <c r="J16" s="251"/>
      <c r="K16" s="251"/>
      <c r="L16" s="61"/>
    </row>
    <row r="17" spans="1:12" s="62" customFormat="1" ht="15" customHeight="1" x14ac:dyDescent="0.25">
      <c r="A17" s="61"/>
      <c r="B17" s="251"/>
      <c r="C17" s="251"/>
      <c r="D17" s="251"/>
      <c r="E17" s="251"/>
      <c r="F17" s="251"/>
      <c r="G17" s="251"/>
      <c r="H17" s="251"/>
      <c r="I17" s="251"/>
      <c r="J17" s="251"/>
      <c r="K17" s="251"/>
      <c r="L17" s="61"/>
    </row>
    <row r="18" spans="1:12" s="62" customFormat="1" ht="15" customHeight="1" x14ac:dyDescent="0.25">
      <c r="A18" s="61"/>
      <c r="B18" s="252" t="s">
        <v>77</v>
      </c>
      <c r="C18" s="251"/>
      <c r="D18" s="251"/>
      <c r="E18" s="251"/>
      <c r="F18" s="251"/>
      <c r="G18" s="251"/>
      <c r="H18" s="251"/>
      <c r="I18" s="251"/>
      <c r="J18" s="251"/>
      <c r="K18" s="251"/>
      <c r="L18" s="61"/>
    </row>
    <row r="19" spans="1:12" s="62" customFormat="1" ht="15" customHeight="1" x14ac:dyDescent="0.25">
      <c r="A19" s="61"/>
      <c r="B19" s="251"/>
      <c r="C19" s="251"/>
      <c r="D19" s="251"/>
      <c r="E19" s="251"/>
      <c r="F19" s="251"/>
      <c r="G19" s="251"/>
      <c r="H19" s="251"/>
      <c r="I19" s="251"/>
      <c r="J19" s="251"/>
      <c r="K19" s="251"/>
      <c r="L19" s="61"/>
    </row>
    <row r="20" spans="1:12" s="62" customFormat="1" ht="15" customHeight="1" x14ac:dyDescent="0.25">
      <c r="A20" s="61"/>
      <c r="B20" s="252" t="s">
        <v>78</v>
      </c>
      <c r="C20" s="251"/>
      <c r="D20" s="251"/>
      <c r="E20" s="251"/>
      <c r="F20" s="251"/>
      <c r="G20" s="251"/>
      <c r="H20" s="251"/>
      <c r="I20" s="251"/>
      <c r="J20" s="251"/>
      <c r="K20" s="251"/>
      <c r="L20" s="61"/>
    </row>
    <row r="21" spans="1:12" s="62" customFormat="1" ht="15" customHeight="1" x14ac:dyDescent="0.25">
      <c r="A21" s="61"/>
      <c r="B21" s="251"/>
      <c r="C21" s="251"/>
      <c r="D21" s="251"/>
      <c r="E21" s="251"/>
      <c r="F21" s="251"/>
      <c r="G21" s="251"/>
      <c r="H21" s="251"/>
      <c r="I21" s="251"/>
      <c r="J21" s="251"/>
      <c r="K21" s="251"/>
      <c r="L21" s="61"/>
    </row>
    <row r="22" spans="1:12" s="62" customFormat="1" ht="15" customHeight="1" x14ac:dyDescent="0.25">
      <c r="A22" s="61"/>
      <c r="B22" s="252" t="s">
        <v>79</v>
      </c>
      <c r="C22" s="251"/>
      <c r="D22" s="251"/>
      <c r="E22" s="251"/>
      <c r="F22" s="251"/>
      <c r="G22" s="251"/>
      <c r="H22" s="251"/>
      <c r="I22" s="251"/>
      <c r="J22" s="251"/>
      <c r="K22" s="251"/>
      <c r="L22" s="61"/>
    </row>
    <row r="23" spans="1:12" s="62" customFormat="1" ht="15" customHeight="1" x14ac:dyDescent="0.25">
      <c r="A23" s="61"/>
      <c r="B23" s="251"/>
      <c r="C23" s="251"/>
      <c r="D23" s="251"/>
      <c r="E23" s="251"/>
      <c r="F23" s="251"/>
      <c r="G23" s="251"/>
      <c r="H23" s="251"/>
      <c r="I23" s="251"/>
      <c r="J23" s="251"/>
      <c r="K23" s="251"/>
      <c r="L23" s="61"/>
    </row>
    <row r="24" spans="1:12" s="62" customFormat="1" ht="15" customHeight="1" x14ac:dyDescent="0.25">
      <c r="A24" s="61"/>
      <c r="B24" s="252" t="s">
        <v>80</v>
      </c>
      <c r="C24" s="251"/>
      <c r="D24" s="251"/>
      <c r="E24" s="251"/>
      <c r="F24" s="251"/>
      <c r="G24" s="251"/>
      <c r="H24" s="251"/>
      <c r="I24" s="251"/>
      <c r="J24" s="251"/>
      <c r="K24" s="251"/>
      <c r="L24" s="61"/>
    </row>
    <row r="25" spans="1:12" s="62" customFormat="1" ht="15" customHeight="1" x14ac:dyDescent="0.25">
      <c r="A25" s="61"/>
      <c r="B25" s="251"/>
      <c r="C25" s="251"/>
      <c r="D25" s="251"/>
      <c r="E25" s="251"/>
      <c r="F25" s="251"/>
      <c r="G25" s="251"/>
      <c r="H25" s="251"/>
      <c r="I25" s="251"/>
      <c r="J25" s="251"/>
      <c r="K25" s="251"/>
      <c r="L25" s="61"/>
    </row>
    <row r="26" spans="1:12" s="62" customFormat="1" ht="15" customHeight="1" x14ac:dyDescent="0.25">
      <c r="A26" s="61"/>
      <c r="B26" s="252" t="s">
        <v>102</v>
      </c>
      <c r="C26" s="251"/>
      <c r="D26" s="251"/>
      <c r="E26" s="251"/>
      <c r="F26" s="251"/>
      <c r="G26" s="251"/>
      <c r="H26" s="251"/>
      <c r="I26" s="251"/>
      <c r="J26" s="251"/>
      <c r="K26" s="251"/>
      <c r="L26" s="61"/>
    </row>
    <row r="27" spans="1:12" s="62" customFormat="1" ht="15" customHeight="1" x14ac:dyDescent="0.25">
      <c r="A27" s="61"/>
      <c r="B27" s="251"/>
      <c r="C27" s="251"/>
      <c r="D27" s="251"/>
      <c r="E27" s="251"/>
      <c r="F27" s="251"/>
      <c r="G27" s="251"/>
      <c r="H27" s="251"/>
      <c r="I27" s="251"/>
      <c r="J27" s="251"/>
      <c r="K27" s="251"/>
      <c r="L27" s="61"/>
    </row>
    <row r="28" spans="1:12" s="62" customFormat="1" ht="15" customHeight="1" x14ac:dyDescent="0.25">
      <c r="A28" s="61"/>
      <c r="B28" s="252" t="s">
        <v>81</v>
      </c>
      <c r="C28" s="251"/>
      <c r="D28" s="251"/>
      <c r="E28" s="251"/>
      <c r="F28" s="251"/>
      <c r="G28" s="251"/>
      <c r="H28" s="251"/>
      <c r="I28" s="251"/>
      <c r="J28" s="251"/>
      <c r="K28" s="251"/>
      <c r="L28" s="61"/>
    </row>
    <row r="29" spans="1:12" s="62" customFormat="1" ht="15" customHeight="1" x14ac:dyDescent="0.25">
      <c r="A29" s="61"/>
      <c r="B29" s="251"/>
      <c r="C29" s="251"/>
      <c r="D29" s="251"/>
      <c r="E29" s="251"/>
      <c r="F29" s="251"/>
      <c r="G29" s="251"/>
      <c r="H29" s="251"/>
      <c r="I29" s="251"/>
      <c r="J29" s="251"/>
      <c r="K29" s="251"/>
      <c r="L29" s="61"/>
    </row>
    <row r="30" spans="1:12" s="62" customFormat="1" ht="15" customHeight="1" x14ac:dyDescent="0.25">
      <c r="A30" s="61"/>
      <c r="B30" s="63"/>
      <c r="C30" s="63"/>
      <c r="D30" s="63"/>
      <c r="E30" s="63"/>
      <c r="F30" s="63"/>
      <c r="G30" s="63"/>
      <c r="H30" s="63"/>
      <c r="I30" s="64"/>
      <c r="J30" s="65"/>
      <c r="K30" s="65"/>
      <c r="L30" s="61"/>
    </row>
    <row r="31" spans="1:12" s="62" customFormat="1" ht="15" customHeight="1" x14ac:dyDescent="0.25">
      <c r="A31" s="61"/>
      <c r="B31" s="253" t="s">
        <v>50</v>
      </c>
      <c r="C31" s="253"/>
      <c r="D31" s="253"/>
      <c r="E31" s="253"/>
      <c r="F31" s="61"/>
      <c r="G31" s="61"/>
      <c r="H31" s="61"/>
      <c r="I31" s="61"/>
      <c r="J31" s="61"/>
      <c r="K31" s="61"/>
      <c r="L31" s="61"/>
    </row>
    <row r="32" spans="1:12" s="62" customFormat="1" ht="15" customHeight="1" x14ac:dyDescent="0.25">
      <c r="A32" s="61"/>
      <c r="B32" s="251" t="s">
        <v>82</v>
      </c>
      <c r="C32" s="251"/>
      <c r="D32" s="251"/>
      <c r="E32" s="251"/>
      <c r="F32" s="251"/>
      <c r="G32" s="251"/>
      <c r="H32" s="251"/>
      <c r="I32" s="251"/>
      <c r="J32" s="251"/>
      <c r="K32" s="251"/>
      <c r="L32" s="61"/>
    </row>
    <row r="33" spans="1:12" s="62" customFormat="1" ht="15" customHeight="1" x14ac:dyDescent="0.25">
      <c r="A33" s="61"/>
      <c r="B33" s="72"/>
      <c r="C33" s="72"/>
      <c r="D33" s="72"/>
      <c r="E33" s="72"/>
      <c r="F33" s="72"/>
      <c r="G33" s="72"/>
      <c r="H33" s="72"/>
      <c r="I33" s="72"/>
      <c r="J33" s="72"/>
      <c r="K33" s="72"/>
      <c r="L33" s="61"/>
    </row>
    <row r="34" spans="1:12" s="62" customFormat="1" ht="15" customHeight="1" x14ac:dyDescent="0.25">
      <c r="A34" s="61"/>
      <c r="B34" s="251" t="s">
        <v>83</v>
      </c>
      <c r="C34" s="251"/>
      <c r="D34" s="251"/>
      <c r="E34" s="251"/>
      <c r="F34" s="251"/>
      <c r="G34" s="251"/>
      <c r="H34" s="251"/>
      <c r="I34" s="251"/>
      <c r="J34" s="251"/>
      <c r="K34" s="251"/>
      <c r="L34" s="61"/>
    </row>
    <row r="35" spans="1:12" s="62" customFormat="1" ht="15" customHeight="1" x14ac:dyDescent="0.25">
      <c r="A35" s="61"/>
      <c r="B35" s="251"/>
      <c r="C35" s="251"/>
      <c r="D35" s="251"/>
      <c r="E35" s="251"/>
      <c r="F35" s="251"/>
      <c r="G35" s="251"/>
      <c r="H35" s="251"/>
      <c r="I35" s="251"/>
      <c r="J35" s="251"/>
      <c r="K35" s="251"/>
      <c r="L35" s="61"/>
    </row>
    <row r="36" spans="1:12" s="62" customFormat="1" ht="15" customHeight="1" x14ac:dyDescent="0.25">
      <c r="A36" s="61"/>
      <c r="B36" s="65"/>
      <c r="C36" s="65"/>
      <c r="D36" s="65"/>
      <c r="E36" s="65"/>
      <c r="F36" s="65"/>
      <c r="G36" s="65"/>
      <c r="H36" s="65"/>
      <c r="I36" s="65"/>
      <c r="J36" s="65"/>
      <c r="K36" s="65"/>
      <c r="L36" s="61"/>
    </row>
    <row r="37" spans="1:12" s="62" customFormat="1" ht="15" customHeight="1" x14ac:dyDescent="0.25">
      <c r="A37" s="61"/>
      <c r="B37" s="249" t="s">
        <v>88</v>
      </c>
      <c r="C37" s="249"/>
      <c r="D37" s="249"/>
      <c r="E37" s="249"/>
      <c r="F37" s="249"/>
      <c r="G37" s="249"/>
      <c r="H37" s="249"/>
      <c r="I37" s="249"/>
      <c r="J37" s="249"/>
      <c r="K37" s="249"/>
      <c r="L37" s="61"/>
    </row>
    <row r="38" spans="1:12" s="62" customFormat="1" ht="15" customHeight="1" x14ac:dyDescent="0.25">
      <c r="A38" s="61"/>
      <c r="B38" s="249"/>
      <c r="C38" s="249"/>
      <c r="D38" s="249"/>
      <c r="E38" s="249"/>
      <c r="F38" s="249"/>
      <c r="G38" s="249"/>
      <c r="H38" s="249"/>
      <c r="I38" s="249"/>
      <c r="J38" s="249"/>
      <c r="K38" s="249"/>
      <c r="L38" s="61"/>
    </row>
    <row r="39" spans="1:12" s="62" customFormat="1" ht="15" customHeight="1" x14ac:dyDescent="0.25">
      <c r="A39" s="66"/>
      <c r="B39" s="249"/>
      <c r="C39" s="249"/>
      <c r="D39" s="249"/>
      <c r="E39" s="249"/>
      <c r="F39" s="249"/>
      <c r="G39" s="249"/>
      <c r="H39" s="249"/>
      <c r="I39" s="249"/>
      <c r="J39" s="249"/>
      <c r="K39" s="249"/>
      <c r="L39" s="66"/>
    </row>
    <row r="40" spans="1:12" s="62" customFormat="1" ht="15" customHeight="1" x14ac:dyDescent="0.25">
      <c r="A40" s="66"/>
      <c r="B40" s="249"/>
      <c r="C40" s="249"/>
      <c r="D40" s="249"/>
      <c r="E40" s="249"/>
      <c r="F40" s="249"/>
      <c r="G40" s="249"/>
      <c r="H40" s="249"/>
      <c r="I40" s="249"/>
      <c r="J40" s="249"/>
      <c r="K40" s="249"/>
      <c r="L40" s="66"/>
    </row>
    <row r="41" spans="1:12" s="62" customFormat="1" ht="15" customHeight="1" x14ac:dyDescent="0.25">
      <c r="A41" s="61"/>
      <c r="B41" s="65"/>
      <c r="C41" s="65"/>
      <c r="D41" s="65"/>
      <c r="E41" s="65"/>
      <c r="F41" s="65"/>
      <c r="G41" s="65"/>
      <c r="H41" s="65"/>
      <c r="I41" s="65"/>
      <c r="J41" s="65"/>
      <c r="K41" s="65"/>
      <c r="L41" s="61"/>
    </row>
    <row r="42" spans="1:12" s="62" customFormat="1" ht="15" customHeight="1" x14ac:dyDescent="0.25">
      <c r="A42" s="61"/>
      <c r="B42" s="249" t="s">
        <v>89</v>
      </c>
      <c r="C42" s="249"/>
      <c r="D42" s="249"/>
      <c r="E42" s="249"/>
      <c r="F42" s="249"/>
      <c r="G42" s="249"/>
      <c r="H42" s="249"/>
      <c r="I42" s="249"/>
      <c r="J42" s="249"/>
      <c r="K42" s="249"/>
      <c r="L42" s="61"/>
    </row>
    <row r="43" spans="1:12" s="62" customFormat="1" ht="15" customHeight="1" x14ac:dyDescent="0.25">
      <c r="A43" s="61"/>
      <c r="B43" s="249"/>
      <c r="C43" s="249"/>
      <c r="D43" s="249"/>
      <c r="E43" s="249"/>
      <c r="F43" s="249"/>
      <c r="G43" s="249"/>
      <c r="H43" s="249"/>
      <c r="I43" s="249"/>
      <c r="J43" s="249"/>
      <c r="K43" s="249"/>
      <c r="L43" s="61"/>
    </row>
    <row r="44" spans="1:12" s="62" customFormat="1" ht="15" customHeight="1" x14ac:dyDescent="0.25">
      <c r="A44" s="66"/>
      <c r="B44" s="249"/>
      <c r="C44" s="249"/>
      <c r="D44" s="249"/>
      <c r="E44" s="249"/>
      <c r="F44" s="249"/>
      <c r="G44" s="249"/>
      <c r="H44" s="249"/>
      <c r="I44" s="249"/>
      <c r="J44" s="249"/>
      <c r="K44" s="249"/>
      <c r="L44" s="66"/>
    </row>
    <row r="45" spans="1:12" s="62" customFormat="1" ht="15" customHeight="1" x14ac:dyDescent="0.25">
      <c r="A45" s="66"/>
      <c r="B45" s="249"/>
      <c r="C45" s="249"/>
      <c r="D45" s="249"/>
      <c r="E45" s="249"/>
      <c r="F45" s="249"/>
      <c r="G45" s="249"/>
      <c r="H45" s="249"/>
      <c r="I45" s="249"/>
      <c r="J45" s="249"/>
      <c r="K45" s="249"/>
      <c r="L45" s="66"/>
    </row>
    <row r="46" spans="1:12" s="62" customFormat="1" ht="15" customHeight="1" x14ac:dyDescent="0.25">
      <c r="A46" s="61"/>
      <c r="B46" s="68"/>
      <c r="C46" s="68"/>
      <c r="D46" s="68"/>
      <c r="E46" s="68"/>
      <c r="F46" s="68"/>
      <c r="G46" s="68"/>
      <c r="H46" s="68"/>
      <c r="I46" s="68"/>
      <c r="J46" s="68"/>
      <c r="K46" s="68"/>
      <c r="L46" s="61"/>
    </row>
    <row r="47" spans="1:12" s="62" customFormat="1" ht="15" customHeight="1" x14ac:dyDescent="0.25">
      <c r="A47" s="61"/>
      <c r="B47" s="249" t="s">
        <v>84</v>
      </c>
      <c r="C47" s="249"/>
      <c r="D47" s="249"/>
      <c r="E47" s="249"/>
      <c r="F47" s="249"/>
      <c r="G47" s="249"/>
      <c r="H47" s="249"/>
      <c r="I47" s="249"/>
      <c r="J47" s="249"/>
      <c r="K47" s="249"/>
      <c r="L47" s="61"/>
    </row>
    <row r="48" spans="1:12" s="62" customFormat="1" ht="15" customHeight="1" x14ac:dyDescent="0.25">
      <c r="A48" s="61"/>
      <c r="B48" s="249"/>
      <c r="C48" s="249"/>
      <c r="D48" s="249"/>
      <c r="E48" s="249"/>
      <c r="F48" s="249"/>
      <c r="G48" s="249"/>
      <c r="H48" s="249"/>
      <c r="I48" s="249"/>
      <c r="J48" s="249"/>
      <c r="K48" s="249"/>
      <c r="L48" s="61"/>
    </row>
    <row r="49" spans="1:12" s="62" customFormat="1" ht="15" customHeight="1" x14ac:dyDescent="0.25">
      <c r="A49" s="61"/>
      <c r="B49" s="249"/>
      <c r="C49" s="249"/>
      <c r="D49" s="249"/>
      <c r="E49" s="249"/>
      <c r="F49" s="249"/>
      <c r="G49" s="249"/>
      <c r="H49" s="249"/>
      <c r="I49" s="249"/>
      <c r="J49" s="249"/>
      <c r="K49" s="249"/>
      <c r="L49" s="61"/>
    </row>
    <row r="50" spans="1:12" s="62" customFormat="1" ht="15" customHeight="1" x14ac:dyDescent="0.25">
      <c r="A50" s="61"/>
      <c r="B50" s="68"/>
      <c r="C50" s="68"/>
      <c r="D50" s="68"/>
      <c r="E50" s="68"/>
      <c r="F50" s="68"/>
      <c r="G50" s="68"/>
      <c r="H50" s="68"/>
      <c r="I50" s="68"/>
      <c r="J50" s="68"/>
      <c r="K50" s="68"/>
      <c r="L50" s="61"/>
    </row>
    <row r="51" spans="1:12" s="62" customFormat="1" ht="15" customHeight="1" x14ac:dyDescent="0.25">
      <c r="A51" s="61"/>
      <c r="B51" s="249" t="s">
        <v>85</v>
      </c>
      <c r="C51" s="249"/>
      <c r="D51" s="249"/>
      <c r="E51" s="249"/>
      <c r="F51" s="249"/>
      <c r="G51" s="249"/>
      <c r="H51" s="249"/>
      <c r="I51" s="249"/>
      <c r="J51" s="249"/>
      <c r="K51" s="249"/>
      <c r="L51" s="61"/>
    </row>
    <row r="52" spans="1:12" s="62" customFormat="1" ht="15" customHeight="1" x14ac:dyDescent="0.25">
      <c r="A52" s="61"/>
      <c r="B52" s="249"/>
      <c r="C52" s="249"/>
      <c r="D52" s="249"/>
      <c r="E52" s="249"/>
      <c r="F52" s="249"/>
      <c r="G52" s="249"/>
      <c r="H52" s="249"/>
      <c r="I52" s="249"/>
      <c r="J52" s="249"/>
      <c r="K52" s="249"/>
      <c r="L52" s="61"/>
    </row>
    <row r="53" spans="1:12" s="62" customFormat="1" ht="15" customHeight="1" x14ac:dyDescent="0.25">
      <c r="A53" s="61"/>
      <c r="B53" s="63"/>
      <c r="C53" s="63"/>
      <c r="D53" s="63"/>
      <c r="E53" s="63"/>
      <c r="F53" s="63"/>
      <c r="G53" s="63"/>
      <c r="H53" s="63"/>
      <c r="I53" s="63"/>
      <c r="J53" s="63"/>
      <c r="K53" s="63"/>
      <c r="L53" s="61"/>
    </row>
    <row r="54" spans="1:12" s="62" customFormat="1" ht="15" customHeight="1" x14ac:dyDescent="0.25">
      <c r="A54" s="61"/>
      <c r="B54" s="68"/>
      <c r="C54" s="68"/>
      <c r="D54" s="68"/>
      <c r="E54" s="68"/>
      <c r="F54" s="68"/>
      <c r="G54" s="68"/>
      <c r="H54" s="68"/>
      <c r="I54" s="68"/>
      <c r="J54" s="68"/>
      <c r="K54" s="68"/>
      <c r="L54" s="61"/>
    </row>
    <row r="55" spans="1:12" s="62" customFormat="1" ht="15" customHeight="1" x14ac:dyDescent="0.25">
      <c r="A55" s="61"/>
      <c r="B55" s="248" t="s">
        <v>37</v>
      </c>
      <c r="C55" s="248"/>
      <c r="D55" s="248"/>
      <c r="E55" s="248"/>
      <c r="F55" s="248"/>
      <c r="G55" s="248"/>
      <c r="H55" s="248"/>
      <c r="I55" s="248"/>
      <c r="J55" s="248"/>
      <c r="K55" s="248"/>
      <c r="L55" s="61"/>
    </row>
    <row r="56" spans="1:12" s="62" customFormat="1" ht="15" customHeight="1" x14ac:dyDescent="0.25">
      <c r="A56" s="61"/>
      <c r="B56" s="249" t="s">
        <v>90</v>
      </c>
      <c r="C56" s="249"/>
      <c r="D56" s="249"/>
      <c r="E56" s="249"/>
      <c r="F56" s="249"/>
      <c r="G56" s="249"/>
      <c r="H56" s="249"/>
      <c r="I56" s="249"/>
      <c r="J56" s="249"/>
      <c r="K56" s="249"/>
      <c r="L56" s="61"/>
    </row>
    <row r="57" spans="1:12" s="62" customFormat="1" ht="15" customHeight="1" x14ac:dyDescent="0.25">
      <c r="A57" s="61"/>
      <c r="B57" s="249"/>
      <c r="C57" s="249"/>
      <c r="D57" s="249"/>
      <c r="E57" s="249"/>
      <c r="F57" s="249"/>
      <c r="G57" s="249"/>
      <c r="H57" s="249"/>
      <c r="I57" s="249"/>
      <c r="J57" s="249"/>
      <c r="K57" s="249"/>
      <c r="L57" s="61"/>
    </row>
    <row r="58" spans="1:12" s="73" customFormat="1" ht="15" customHeight="1" x14ac:dyDescent="0.25">
      <c r="A58" s="61"/>
      <c r="B58" s="63"/>
      <c r="C58" s="63"/>
      <c r="D58" s="63"/>
      <c r="E58" s="63"/>
      <c r="F58" s="63"/>
      <c r="G58" s="63"/>
      <c r="H58" s="63"/>
      <c r="I58" s="63"/>
      <c r="J58" s="63"/>
      <c r="K58" s="63"/>
      <c r="L58" s="61"/>
    </row>
    <row r="59" spans="1:12" s="73" customFormat="1" ht="15" customHeight="1" x14ac:dyDescent="0.25">
      <c r="A59" s="61"/>
      <c r="B59" s="250" t="s">
        <v>91</v>
      </c>
      <c r="C59" s="250"/>
      <c r="D59" s="250"/>
      <c r="E59" s="250"/>
      <c r="F59" s="250"/>
      <c r="G59" s="250"/>
      <c r="H59" s="250"/>
      <c r="I59" s="250"/>
      <c r="J59" s="250"/>
      <c r="K59" s="250"/>
      <c r="L59" s="61"/>
    </row>
    <row r="60" spans="1:12" s="73" customFormat="1" ht="15" customHeight="1" x14ac:dyDescent="0.25">
      <c r="A60" s="61"/>
      <c r="B60" s="250"/>
      <c r="C60" s="250"/>
      <c r="D60" s="250"/>
      <c r="E60" s="250"/>
      <c r="F60" s="250"/>
      <c r="G60" s="250"/>
      <c r="H60" s="250"/>
      <c r="I60" s="250"/>
      <c r="J60" s="250"/>
      <c r="K60" s="250"/>
      <c r="L60" s="61"/>
    </row>
    <row r="61" spans="1:12" s="73" customFormat="1" ht="15" customHeight="1" x14ac:dyDescent="0.25">
      <c r="A61" s="61"/>
      <c r="B61" s="250"/>
      <c r="C61" s="250"/>
      <c r="D61" s="250"/>
      <c r="E61" s="250"/>
      <c r="F61" s="250"/>
      <c r="G61" s="250"/>
      <c r="H61" s="250"/>
      <c r="I61" s="250"/>
      <c r="J61" s="250"/>
      <c r="K61" s="250"/>
      <c r="L61" s="61"/>
    </row>
    <row r="62" spans="1:12" s="73" customFormat="1" ht="15" customHeight="1" x14ac:dyDescent="0.25">
      <c r="A62" s="61"/>
      <c r="B62" s="250"/>
      <c r="C62" s="250"/>
      <c r="D62" s="250"/>
      <c r="E62" s="250"/>
      <c r="F62" s="250"/>
      <c r="G62" s="250"/>
      <c r="H62" s="250"/>
      <c r="I62" s="250"/>
      <c r="J62" s="250"/>
      <c r="K62" s="250"/>
      <c r="L62" s="61"/>
    </row>
    <row r="63" spans="1:12" s="73" customFormat="1" ht="15" customHeight="1" x14ac:dyDescent="0.25">
      <c r="A63" s="61"/>
      <c r="B63" s="250"/>
      <c r="C63" s="250"/>
      <c r="D63" s="250"/>
      <c r="E63" s="250"/>
      <c r="F63" s="250"/>
      <c r="G63" s="250"/>
      <c r="H63" s="250"/>
      <c r="I63" s="250"/>
      <c r="J63" s="250"/>
      <c r="K63" s="250"/>
      <c r="L63" s="61"/>
    </row>
    <row r="64" spans="1:12" s="73" customFormat="1" ht="15" customHeight="1" x14ac:dyDescent="0.25">
      <c r="A64" s="61"/>
      <c r="B64" s="63"/>
      <c r="C64" s="63"/>
      <c r="D64" s="63"/>
      <c r="E64" s="63"/>
      <c r="F64" s="63"/>
      <c r="G64" s="63"/>
      <c r="H64" s="63"/>
      <c r="I64" s="63"/>
      <c r="J64" s="63"/>
      <c r="K64" s="63"/>
      <c r="L64" s="61"/>
    </row>
    <row r="65" spans="1:12" s="73" customFormat="1" ht="15" customHeight="1" x14ac:dyDescent="0.25">
      <c r="A65" s="61"/>
      <c r="B65" s="249" t="s">
        <v>122</v>
      </c>
      <c r="C65" s="249"/>
      <c r="D65" s="249"/>
      <c r="E65" s="249"/>
      <c r="F65" s="249"/>
      <c r="G65" s="249"/>
      <c r="H65" s="249"/>
      <c r="I65" s="249"/>
      <c r="J65" s="249"/>
      <c r="K65" s="249"/>
      <c r="L65" s="61"/>
    </row>
    <row r="66" spans="1:12" s="73" customFormat="1" ht="15" customHeight="1" x14ac:dyDescent="0.25">
      <c r="A66" s="61"/>
      <c r="B66" s="249"/>
      <c r="C66" s="249"/>
      <c r="D66" s="249"/>
      <c r="E66" s="249"/>
      <c r="F66" s="249"/>
      <c r="G66" s="249"/>
      <c r="H66" s="249"/>
      <c r="I66" s="249"/>
      <c r="J66" s="249"/>
      <c r="K66" s="249"/>
      <c r="L66" s="61"/>
    </row>
    <row r="67" spans="1:12" s="73" customFormat="1" ht="15" customHeight="1" x14ac:dyDescent="0.25">
      <c r="A67" s="61"/>
      <c r="B67" s="249"/>
      <c r="C67" s="249"/>
      <c r="D67" s="249"/>
      <c r="E67" s="249"/>
      <c r="F67" s="249"/>
      <c r="G67" s="249"/>
      <c r="H67" s="249"/>
      <c r="I67" s="249"/>
      <c r="J67" s="249"/>
      <c r="K67" s="249"/>
      <c r="L67" s="61"/>
    </row>
    <row r="68" spans="1:12" s="73" customFormat="1" ht="15" customHeight="1" x14ac:dyDescent="0.25">
      <c r="A68" s="61"/>
      <c r="B68" s="249"/>
      <c r="C68" s="249"/>
      <c r="D68" s="249"/>
      <c r="E68" s="249"/>
      <c r="F68" s="249"/>
      <c r="G68" s="249"/>
      <c r="H68" s="249"/>
      <c r="I68" s="249"/>
      <c r="J68" s="249"/>
      <c r="K68" s="249"/>
      <c r="L68" s="61"/>
    </row>
    <row r="69" spans="1:12" s="73" customFormat="1" ht="15" customHeight="1" x14ac:dyDescent="0.25">
      <c r="A69" s="61"/>
      <c r="B69" s="249"/>
      <c r="C69" s="249"/>
      <c r="D69" s="249"/>
      <c r="E69" s="249"/>
      <c r="F69" s="249"/>
      <c r="G69" s="249"/>
      <c r="H69" s="249"/>
      <c r="I69" s="249"/>
      <c r="J69" s="249"/>
      <c r="K69" s="249"/>
      <c r="L69" s="61"/>
    </row>
    <row r="70" spans="1:12" s="73" customFormat="1" ht="15" customHeight="1" x14ac:dyDescent="0.25">
      <c r="A70" s="61"/>
      <c r="B70" s="249"/>
      <c r="C70" s="249"/>
      <c r="D70" s="249"/>
      <c r="E70" s="249"/>
      <c r="F70" s="249"/>
      <c r="G70" s="249"/>
      <c r="H70" s="249"/>
      <c r="I70" s="249"/>
      <c r="J70" s="249"/>
      <c r="K70" s="249"/>
      <c r="L70" s="61"/>
    </row>
    <row r="71" spans="1:12" s="73" customFormat="1" ht="15" customHeight="1" x14ac:dyDescent="0.25">
      <c r="A71" s="61"/>
      <c r="B71" s="249"/>
      <c r="C71" s="249"/>
      <c r="D71" s="249"/>
      <c r="E71" s="249"/>
      <c r="F71" s="249"/>
      <c r="G71" s="249"/>
      <c r="H71" s="249"/>
      <c r="I71" s="249"/>
      <c r="J71" s="249"/>
      <c r="K71" s="249"/>
      <c r="L71" s="61"/>
    </row>
    <row r="72" spans="1:12" s="73" customFormat="1" ht="15" customHeight="1" x14ac:dyDescent="0.25">
      <c r="A72" s="61"/>
      <c r="B72" s="63"/>
      <c r="C72" s="63"/>
      <c r="D72" s="63"/>
      <c r="E72" s="63"/>
      <c r="F72" s="63"/>
      <c r="G72" s="63"/>
      <c r="H72" s="63"/>
      <c r="I72" s="63"/>
      <c r="J72" s="63"/>
      <c r="K72" s="63"/>
      <c r="L72" s="61"/>
    </row>
    <row r="73" spans="1:12" s="73" customFormat="1" ht="15" customHeight="1" x14ac:dyDescent="0.25">
      <c r="A73" s="61"/>
      <c r="B73" s="249" t="s">
        <v>92</v>
      </c>
      <c r="C73" s="249"/>
      <c r="D73" s="249"/>
      <c r="E73" s="249"/>
      <c r="F73" s="249"/>
      <c r="G73" s="249"/>
      <c r="H73" s="249"/>
      <c r="I73" s="249"/>
      <c r="J73" s="249"/>
      <c r="K73" s="249"/>
      <c r="L73" s="61"/>
    </row>
    <row r="74" spans="1:12" s="73" customFormat="1" ht="15" customHeight="1" x14ac:dyDescent="0.25">
      <c r="A74" s="61"/>
      <c r="B74" s="249"/>
      <c r="C74" s="249"/>
      <c r="D74" s="249"/>
      <c r="E74" s="249"/>
      <c r="F74" s="249"/>
      <c r="G74" s="249"/>
      <c r="H74" s="249"/>
      <c r="I74" s="249"/>
      <c r="J74" s="249"/>
      <c r="K74" s="249"/>
      <c r="L74" s="61"/>
    </row>
    <row r="75" spans="1:12" s="73" customFormat="1" ht="15" customHeight="1" x14ac:dyDescent="0.25">
      <c r="A75" s="61"/>
      <c r="B75" s="249"/>
      <c r="C75" s="249"/>
      <c r="D75" s="249"/>
      <c r="E75" s="249"/>
      <c r="F75" s="249"/>
      <c r="G75" s="249"/>
      <c r="H75" s="249"/>
      <c r="I75" s="249"/>
      <c r="J75" s="249"/>
      <c r="K75" s="249"/>
      <c r="L75" s="61"/>
    </row>
    <row r="76" spans="1:12" s="73" customFormat="1" ht="15" customHeight="1" x14ac:dyDescent="0.25">
      <c r="A76" s="61"/>
      <c r="B76" s="249"/>
      <c r="C76" s="249"/>
      <c r="D76" s="249"/>
      <c r="E76" s="249"/>
      <c r="F76" s="249"/>
      <c r="G76" s="249"/>
      <c r="H76" s="249"/>
      <c r="I76" s="249"/>
      <c r="J76" s="249"/>
      <c r="K76" s="249"/>
      <c r="L76" s="61"/>
    </row>
    <row r="77" spans="1:12" s="73" customFormat="1" ht="15" customHeight="1" x14ac:dyDescent="0.25">
      <c r="A77" s="61"/>
      <c r="B77" s="249"/>
      <c r="C77" s="249"/>
      <c r="D77" s="249"/>
      <c r="E77" s="249"/>
      <c r="F77" s="249"/>
      <c r="G77" s="249"/>
      <c r="H77" s="249"/>
      <c r="I77" s="249"/>
      <c r="J77" s="249"/>
      <c r="K77" s="249"/>
      <c r="L77" s="61"/>
    </row>
    <row r="78" spans="1:12" s="73" customFormat="1" ht="15" customHeight="1" x14ac:dyDescent="0.25">
      <c r="A78" s="61"/>
      <c r="B78" s="63"/>
      <c r="C78" s="63"/>
      <c r="D78" s="63"/>
      <c r="E78" s="63"/>
      <c r="F78" s="63"/>
      <c r="G78" s="63"/>
      <c r="H78" s="63"/>
      <c r="I78" s="63"/>
      <c r="J78" s="63"/>
      <c r="K78" s="63"/>
      <c r="L78" s="61"/>
    </row>
    <row r="79" spans="1:12" s="73" customFormat="1" ht="15" customHeight="1" x14ac:dyDescent="0.25">
      <c r="A79" s="61"/>
      <c r="B79" s="74"/>
      <c r="C79" s="74"/>
      <c r="D79" s="74"/>
      <c r="E79" s="74"/>
      <c r="F79" s="74"/>
      <c r="G79" s="74"/>
      <c r="H79" s="74"/>
      <c r="I79" s="74"/>
      <c r="J79" s="74"/>
      <c r="K79" s="74"/>
      <c r="L79" s="61"/>
    </row>
    <row r="80" spans="1:12" s="62" customFormat="1" ht="15" customHeight="1" x14ac:dyDescent="0.25">
      <c r="A80" s="61"/>
      <c r="B80" s="248" t="s">
        <v>71</v>
      </c>
      <c r="C80" s="248"/>
      <c r="D80" s="248"/>
      <c r="E80" s="248"/>
      <c r="F80" s="248"/>
      <c r="G80" s="248"/>
      <c r="H80" s="248"/>
      <c r="I80" s="248"/>
      <c r="J80" s="248"/>
      <c r="K80" s="248"/>
      <c r="L80" s="61"/>
    </row>
    <row r="81" spans="1:12" s="62" customFormat="1" ht="15" customHeight="1" x14ac:dyDescent="0.25">
      <c r="A81" s="61"/>
      <c r="B81" s="249" t="s">
        <v>86</v>
      </c>
      <c r="C81" s="249"/>
      <c r="D81" s="249"/>
      <c r="E81" s="249"/>
      <c r="F81" s="249"/>
      <c r="G81" s="249"/>
      <c r="H81" s="249"/>
      <c r="I81" s="249"/>
      <c r="J81" s="249"/>
      <c r="K81" s="249"/>
      <c r="L81" s="61"/>
    </row>
    <row r="82" spans="1:12" s="62" customFormat="1" ht="15" customHeight="1" x14ac:dyDescent="0.25">
      <c r="A82" s="61"/>
      <c r="B82" s="249"/>
      <c r="C82" s="249"/>
      <c r="D82" s="249"/>
      <c r="E82" s="249"/>
      <c r="F82" s="249"/>
      <c r="G82" s="249"/>
      <c r="H82" s="249"/>
      <c r="I82" s="249"/>
      <c r="J82" s="249"/>
      <c r="K82" s="249"/>
      <c r="L82" s="61"/>
    </row>
    <row r="83" spans="1:12" s="62" customFormat="1" ht="15" customHeight="1" x14ac:dyDescent="0.25">
      <c r="A83" s="61"/>
      <c r="B83" s="249" t="s">
        <v>123</v>
      </c>
      <c r="C83" s="249"/>
      <c r="D83" s="249"/>
      <c r="E83" s="249"/>
      <c r="F83" s="249"/>
      <c r="G83" s="249"/>
      <c r="H83" s="249"/>
      <c r="I83" s="249"/>
      <c r="J83" s="249"/>
      <c r="K83" s="249"/>
      <c r="L83" s="61"/>
    </row>
    <row r="84" spans="1:12" s="62" customFormat="1" ht="15" customHeight="1" x14ac:dyDescent="0.25">
      <c r="A84" s="61"/>
      <c r="B84" s="249"/>
      <c r="C84" s="249"/>
      <c r="D84" s="249"/>
      <c r="E84" s="249"/>
      <c r="F84" s="249"/>
      <c r="G84" s="249"/>
      <c r="H84" s="249"/>
      <c r="I84" s="249"/>
      <c r="J84" s="249"/>
      <c r="K84" s="249"/>
      <c r="L84" s="61"/>
    </row>
    <row r="85" spans="1:12" s="62" customFormat="1" ht="15" customHeight="1" x14ac:dyDescent="0.25">
      <c r="A85" s="61"/>
      <c r="B85" s="63"/>
      <c r="C85" s="63"/>
      <c r="D85" s="63"/>
      <c r="E85" s="63"/>
      <c r="F85" s="63"/>
      <c r="G85" s="63"/>
      <c r="H85" s="63"/>
      <c r="I85" s="63"/>
      <c r="J85" s="63"/>
      <c r="K85" s="63"/>
      <c r="L85" s="61"/>
    </row>
    <row r="86" spans="1:12" s="62" customFormat="1" ht="15" customHeight="1" x14ac:dyDescent="0.25">
      <c r="A86" s="61"/>
      <c r="B86" s="249" t="s">
        <v>124</v>
      </c>
      <c r="C86" s="249"/>
      <c r="D86" s="249"/>
      <c r="E86" s="249"/>
      <c r="F86" s="249"/>
      <c r="G86" s="249"/>
      <c r="H86" s="249"/>
      <c r="I86" s="249"/>
      <c r="J86" s="249"/>
      <c r="K86" s="249"/>
      <c r="L86" s="61"/>
    </row>
    <row r="87" spans="1:12" s="62" customFormat="1" ht="15" customHeight="1" x14ac:dyDescent="0.25">
      <c r="A87" s="61"/>
      <c r="B87" s="249"/>
      <c r="C87" s="249"/>
      <c r="D87" s="249"/>
      <c r="E87" s="249"/>
      <c r="F87" s="249"/>
      <c r="G87" s="249"/>
      <c r="H87" s="249"/>
      <c r="I87" s="249"/>
      <c r="J87" s="249"/>
      <c r="K87" s="249"/>
      <c r="L87" s="61"/>
    </row>
    <row r="88" spans="1:12" s="62" customFormat="1" ht="15" customHeight="1" x14ac:dyDescent="0.25">
      <c r="A88" s="61"/>
      <c r="B88" s="63"/>
      <c r="C88" s="63"/>
      <c r="D88" s="63"/>
      <c r="E88" s="63"/>
      <c r="F88" s="63"/>
      <c r="G88" s="63"/>
      <c r="H88" s="63"/>
      <c r="I88" s="63"/>
      <c r="J88" s="63"/>
      <c r="K88" s="63"/>
      <c r="L88" s="61"/>
    </row>
    <row r="89" spans="1:12" s="62" customFormat="1" ht="15" customHeight="1" x14ac:dyDescent="0.25">
      <c r="A89" s="61"/>
      <c r="B89" s="68"/>
      <c r="C89" s="68"/>
      <c r="D89" s="68"/>
      <c r="E89" s="68"/>
      <c r="F89" s="68"/>
      <c r="G89" s="68"/>
      <c r="H89" s="68"/>
      <c r="I89" s="68"/>
      <c r="J89" s="68"/>
      <c r="K89" s="68"/>
      <c r="L89" s="61"/>
    </row>
    <row r="90" spans="1:12" s="62" customFormat="1" ht="15" customHeight="1" x14ac:dyDescent="0.25">
      <c r="A90" s="61"/>
      <c r="B90" s="248" t="s">
        <v>87</v>
      </c>
      <c r="C90" s="248"/>
      <c r="D90" s="248"/>
      <c r="E90" s="248"/>
      <c r="F90" s="248"/>
      <c r="G90" s="248"/>
      <c r="H90" s="248"/>
      <c r="I90" s="248"/>
      <c r="J90" s="248"/>
      <c r="K90" s="248"/>
      <c r="L90" s="61"/>
    </row>
    <row r="91" spans="1:12" s="62" customFormat="1" ht="15" customHeight="1" x14ac:dyDescent="0.25">
      <c r="A91" s="61"/>
      <c r="B91" s="249" t="s">
        <v>93</v>
      </c>
      <c r="C91" s="249"/>
      <c r="D91" s="249"/>
      <c r="E91" s="249"/>
      <c r="F91" s="249"/>
      <c r="G91" s="249"/>
      <c r="H91" s="249"/>
      <c r="I91" s="249"/>
      <c r="J91" s="249"/>
      <c r="K91" s="249"/>
      <c r="L91" s="61"/>
    </row>
    <row r="92" spans="1:12" s="62" customFormat="1" ht="15" customHeight="1" x14ac:dyDescent="0.25">
      <c r="A92" s="61"/>
      <c r="B92" s="249"/>
      <c r="C92" s="249"/>
      <c r="D92" s="249"/>
      <c r="E92" s="249"/>
      <c r="F92" s="249"/>
      <c r="G92" s="249"/>
      <c r="H92" s="249"/>
      <c r="I92" s="249"/>
      <c r="J92" s="249"/>
      <c r="K92" s="249"/>
      <c r="L92" s="61"/>
    </row>
    <row r="93" spans="1:12" s="62" customFormat="1" ht="15" customHeight="1" x14ac:dyDescent="0.25">
      <c r="A93" s="61"/>
      <c r="B93" s="63"/>
      <c r="C93" s="63"/>
      <c r="D93" s="63"/>
      <c r="E93" s="63"/>
      <c r="F93" s="63"/>
      <c r="G93" s="63"/>
      <c r="H93" s="63"/>
      <c r="I93" s="63"/>
      <c r="J93" s="63"/>
      <c r="K93" s="63"/>
      <c r="L93" s="61"/>
    </row>
    <row r="94" spans="1:12" s="62" customFormat="1" ht="15" customHeight="1" x14ac:dyDescent="0.25">
      <c r="A94" s="66"/>
      <c r="B94" s="67"/>
      <c r="C94" s="67"/>
      <c r="D94" s="67"/>
      <c r="E94" s="67"/>
      <c r="F94" s="67"/>
      <c r="G94" s="67"/>
      <c r="H94" s="67"/>
      <c r="I94" s="67"/>
      <c r="J94" s="67"/>
      <c r="K94" s="132"/>
      <c r="L94" s="66"/>
    </row>
    <row r="95" spans="1:12" s="62" customFormat="1" ht="15" hidden="1" customHeight="1" x14ac:dyDescent="0.25">
      <c r="A95" s="61"/>
      <c r="B95" s="69"/>
      <c r="C95" s="69"/>
      <c r="D95" s="69"/>
      <c r="E95" s="69"/>
      <c r="F95" s="69"/>
      <c r="G95" s="69"/>
      <c r="H95" s="69"/>
      <c r="I95" s="69"/>
      <c r="J95" s="69"/>
      <c r="K95" s="69"/>
      <c r="L95" s="61"/>
    </row>
    <row r="96" spans="1:12" s="62" customFormat="1" ht="15" hidden="1" customHeight="1" x14ac:dyDescent="0.25">
      <c r="A96" s="61"/>
      <c r="B96" s="69"/>
      <c r="C96" s="69"/>
      <c r="D96" s="69"/>
      <c r="E96" s="69"/>
      <c r="F96" s="69"/>
      <c r="G96" s="69"/>
      <c r="H96" s="69"/>
      <c r="I96" s="69"/>
      <c r="J96" s="69"/>
      <c r="K96" s="69"/>
      <c r="L96" s="61"/>
    </row>
    <row r="97" spans="1:12" s="62" customFormat="1" ht="15" hidden="1" customHeight="1" x14ac:dyDescent="0.25">
      <c r="A97" s="61"/>
      <c r="B97" s="69"/>
      <c r="C97" s="69"/>
      <c r="D97" s="69"/>
      <c r="E97" s="69"/>
      <c r="F97" s="69"/>
      <c r="G97" s="69"/>
      <c r="H97" s="69"/>
      <c r="I97" s="69"/>
      <c r="J97" s="69"/>
      <c r="K97" s="69"/>
      <c r="L97" s="61"/>
    </row>
    <row r="98" spans="1:12" s="62" customFormat="1" ht="15" hidden="1" customHeight="1" x14ac:dyDescent="0.25">
      <c r="A98" s="70"/>
      <c r="B98" s="69"/>
      <c r="C98" s="69"/>
      <c r="D98" s="69"/>
      <c r="E98" s="69"/>
      <c r="F98" s="69"/>
      <c r="G98" s="69"/>
      <c r="H98" s="69"/>
      <c r="I98" s="69"/>
      <c r="J98" s="69"/>
      <c r="K98" s="69"/>
      <c r="L98" s="70"/>
    </row>
    <row r="99" spans="1:12" s="62" customFormat="1" ht="15" hidden="1" customHeight="1" x14ac:dyDescent="0.25">
      <c r="A99" s="70"/>
      <c r="B99" s="69"/>
      <c r="C99" s="69"/>
      <c r="D99" s="69"/>
      <c r="E99" s="69"/>
      <c r="F99" s="69"/>
      <c r="G99" s="69"/>
      <c r="H99" s="69"/>
      <c r="I99" s="69"/>
      <c r="J99" s="69"/>
      <c r="K99" s="69"/>
      <c r="L99" s="70"/>
    </row>
    <row r="100" spans="1:12" s="62" customFormat="1" ht="15" hidden="1" customHeight="1" x14ac:dyDescent="0.25">
      <c r="A100" s="70"/>
      <c r="B100" s="69"/>
      <c r="C100" s="69"/>
      <c r="D100" s="69"/>
      <c r="E100" s="69"/>
      <c r="F100" s="69"/>
      <c r="G100" s="69"/>
      <c r="H100" s="69"/>
      <c r="I100" s="69"/>
      <c r="J100" s="69"/>
      <c r="K100" s="69"/>
      <c r="L100" s="70"/>
    </row>
    <row r="101" spans="1:12" s="62" customFormat="1" ht="15" hidden="1" customHeight="1" x14ac:dyDescent="0.25">
      <c r="A101" s="70"/>
      <c r="B101" s="69"/>
      <c r="C101" s="69"/>
      <c r="D101" s="69"/>
      <c r="E101" s="69"/>
      <c r="F101" s="69"/>
      <c r="G101" s="69"/>
      <c r="H101" s="69"/>
      <c r="I101" s="69"/>
      <c r="J101" s="69"/>
      <c r="K101" s="69"/>
      <c r="L101" s="70"/>
    </row>
    <row r="102" spans="1:12" s="62" customFormat="1" ht="15" hidden="1" customHeight="1" x14ac:dyDescent="0.25">
      <c r="A102" s="70"/>
      <c r="B102" s="69"/>
      <c r="C102" s="69"/>
      <c r="D102" s="69"/>
      <c r="E102" s="69"/>
      <c r="F102" s="69"/>
      <c r="G102" s="69"/>
      <c r="H102" s="69"/>
      <c r="I102" s="69"/>
      <c r="J102" s="69"/>
      <c r="K102" s="69"/>
      <c r="L102" s="70"/>
    </row>
    <row r="103" spans="1:12" s="62" customFormat="1" ht="15" hidden="1" customHeight="1" x14ac:dyDescent="0.25">
      <c r="A103" s="66"/>
      <c r="B103" s="69"/>
      <c r="C103" s="69"/>
      <c r="D103" s="69"/>
      <c r="E103" s="69"/>
      <c r="F103" s="69"/>
      <c r="G103" s="69"/>
      <c r="H103" s="69"/>
      <c r="I103" s="69"/>
      <c r="J103" s="69"/>
      <c r="K103" s="69"/>
      <c r="L103" s="66"/>
    </row>
    <row r="104" spans="1:12" s="62" customFormat="1" ht="15" hidden="1" customHeight="1" x14ac:dyDescent="0.25">
      <c r="A104" s="66"/>
      <c r="B104" s="69"/>
      <c r="C104" s="69"/>
      <c r="D104" s="69"/>
      <c r="E104" s="69"/>
      <c r="F104" s="69"/>
      <c r="G104" s="69"/>
      <c r="H104" s="69"/>
      <c r="I104" s="69"/>
      <c r="J104" s="69"/>
      <c r="K104" s="69"/>
      <c r="L104" s="66"/>
    </row>
    <row r="105" spans="1:12" s="62" customFormat="1" ht="15" hidden="1" customHeight="1" x14ac:dyDescent="0.25">
      <c r="B105" s="66"/>
      <c r="C105" s="66"/>
      <c r="D105" s="66"/>
      <c r="E105" s="66"/>
      <c r="F105" s="66"/>
      <c r="G105" s="66"/>
      <c r="H105" s="66"/>
      <c r="I105" s="66"/>
      <c r="J105" s="66"/>
      <c r="K105" s="66"/>
      <c r="L105" s="66"/>
    </row>
    <row r="106" spans="1:12" ht="15" hidden="1" customHeight="1" x14ac:dyDescent="0.25"/>
    <row r="107" spans="1:12" ht="15" hidden="1" customHeight="1" x14ac:dyDescent="0.25"/>
    <row r="108" spans="1:12" ht="15" hidden="1" customHeight="1" x14ac:dyDescent="0.25"/>
    <row r="109" spans="1:12" ht="15" hidden="1" customHeight="1" x14ac:dyDescent="0.25"/>
    <row r="110" spans="1:12" ht="15" hidden="1" customHeight="1" x14ac:dyDescent="0.25"/>
    <row r="111" spans="1:12" ht="15" hidden="1" customHeight="1" x14ac:dyDescent="0.25"/>
    <row r="112" spans="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sheetData>
  <sheetProtection algorithmName="SHA-512" hashValue="LoHu3aa5AVIzGfSLlnMyAjm0j/cMovkeLv2S1DqY25KM5PIFkeq0+0F6eaU/COx0TXiFvPGKQ1s8e/zANDCvBg==" saltValue="KYz/SdAFEFFt2N/z0NREEg==" spinCount="100000" sheet="1" selectLockedCells="1"/>
  <mergeCells count="31">
    <mergeCell ref="B18:K19"/>
    <mergeCell ref="B2:K2"/>
    <mergeCell ref="B6:E6"/>
    <mergeCell ref="B3:K3"/>
    <mergeCell ref="B7:K9"/>
    <mergeCell ref="B11:E11"/>
    <mergeCell ref="B12:K15"/>
    <mergeCell ref="B16:K17"/>
    <mergeCell ref="B34:K35"/>
    <mergeCell ref="B37:K40"/>
    <mergeCell ref="B42:K45"/>
    <mergeCell ref="B47:K49"/>
    <mergeCell ref="B20:K21"/>
    <mergeCell ref="B22:K23"/>
    <mergeCell ref="B24:K25"/>
    <mergeCell ref="B28:K29"/>
    <mergeCell ref="B31:E31"/>
    <mergeCell ref="B32:K32"/>
    <mergeCell ref="B26:K27"/>
    <mergeCell ref="B51:K52"/>
    <mergeCell ref="B55:K55"/>
    <mergeCell ref="B80:K80"/>
    <mergeCell ref="B81:K82"/>
    <mergeCell ref="B86:K87"/>
    <mergeCell ref="B83:K84"/>
    <mergeCell ref="B90:K90"/>
    <mergeCell ref="B91:K92"/>
    <mergeCell ref="B56:K57"/>
    <mergeCell ref="B59:K63"/>
    <mergeCell ref="B65:K71"/>
    <mergeCell ref="B73:K77"/>
  </mergeCells>
  <pageMargins left="0.7" right="0.7" top="0.75" bottom="0.75" header="0.3" footer="0.3"/>
  <pageSetup scale="73" fitToHeight="0" orientation="portrait" r:id="rId1"/>
  <headerFooter>
    <oddFooter>&amp;L&amp;F&amp;C&amp;A&amp;RPage &amp;P</oddFooter>
  </headerFooter>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A1:AR753"/>
  <sheetViews>
    <sheetView zoomScaleNormal="100" workbookViewId="0">
      <pane xSplit="1" ySplit="13" topLeftCell="B14" activePane="bottomRight" state="frozen"/>
      <selection pane="topRight" activeCell="B1" sqref="B1"/>
      <selection pane="bottomLeft" activeCell="A13" sqref="A13"/>
      <selection pane="bottomRight" activeCell="Q1" sqref="Q1:U1"/>
    </sheetView>
  </sheetViews>
  <sheetFormatPr defaultColWidth="0" defaultRowHeight="0" customHeight="1" zeroHeight="1" x14ac:dyDescent="0.25"/>
  <cols>
    <col min="1" max="1" width="3.6640625" style="52" customWidth="1"/>
    <col min="2" max="2" width="5.6640625" style="47" customWidth="1"/>
    <col min="3" max="4" width="5.44140625" style="47" customWidth="1"/>
    <col min="5" max="5" width="6.6640625" style="47" customWidth="1"/>
    <col min="6" max="6" width="5.6640625" style="47" customWidth="1"/>
    <col min="7" max="7" width="5.6640625" style="48" customWidth="1"/>
    <col min="8" max="9" width="5.6640625" style="47" customWidth="1"/>
    <col min="10" max="11" width="7.33203125" style="49" bestFit="1" customWidth="1"/>
    <col min="12" max="13" width="7.33203125" style="48" bestFit="1" customWidth="1"/>
    <col min="14" max="15" width="7.33203125" style="47" bestFit="1" customWidth="1"/>
    <col min="16" max="17" width="5.6640625" style="47" customWidth="1"/>
    <col min="18" max="19" width="6.6640625" style="47" customWidth="1"/>
    <col min="20" max="22" width="5.6640625" style="47" customWidth="1"/>
    <col min="23" max="23" width="6.6640625" style="47" customWidth="1"/>
    <col min="24" max="24" width="5.6640625" style="47" customWidth="1"/>
    <col min="25" max="25" width="6.6640625" style="47" customWidth="1"/>
    <col min="26" max="27" width="5.6640625" style="47" customWidth="1"/>
    <col min="28" max="28" width="3.6640625" style="52" customWidth="1"/>
    <col min="29" max="32" width="8.6640625" style="46" hidden="1" customWidth="1"/>
    <col min="33" max="38" width="8.6640625" style="85" hidden="1" customWidth="1"/>
    <col min="39" max="16384" width="8.6640625" style="46" hidden="1"/>
  </cols>
  <sheetData>
    <row r="1" spans="1:44" s="50" customFormat="1" ht="15.75" customHeight="1" x14ac:dyDescent="0.25">
      <c r="B1" s="358" t="s">
        <v>120</v>
      </c>
      <c r="C1" s="358"/>
      <c r="D1" s="358"/>
      <c r="E1" s="358"/>
      <c r="F1" s="358"/>
      <c r="G1" s="358"/>
      <c r="H1" s="358"/>
      <c r="I1" s="358"/>
      <c r="J1" s="358"/>
      <c r="K1" s="358"/>
      <c r="L1" s="358"/>
      <c r="M1" s="358"/>
      <c r="N1" s="358"/>
      <c r="O1" s="358"/>
      <c r="P1" s="140"/>
      <c r="Q1" s="359" t="s">
        <v>94</v>
      </c>
      <c r="R1" s="360"/>
      <c r="S1" s="360"/>
      <c r="T1" s="360"/>
      <c r="U1" s="361"/>
      <c r="V1" s="141"/>
      <c r="W1" s="141"/>
      <c r="X1" s="141"/>
      <c r="Y1" s="141"/>
      <c r="Z1" s="141"/>
      <c r="AA1" s="141"/>
      <c r="AD1" s="81" t="s">
        <v>94</v>
      </c>
    </row>
    <row r="2" spans="1:44" s="43" customFormat="1" ht="15.75" customHeight="1" thickBot="1" x14ac:dyDescent="0.35">
      <c r="A2" s="50"/>
      <c r="B2" s="362" t="s">
        <v>48</v>
      </c>
      <c r="C2" s="363"/>
      <c r="D2" s="363"/>
      <c r="E2" s="363"/>
      <c r="F2" s="363"/>
      <c r="G2" s="364"/>
      <c r="H2" s="100"/>
      <c r="I2" s="291" t="s">
        <v>49</v>
      </c>
      <c r="J2" s="292"/>
      <c r="K2" s="292"/>
      <c r="L2" s="292"/>
      <c r="M2" s="292"/>
      <c r="N2" s="292"/>
      <c r="O2" s="293"/>
      <c r="P2" s="100"/>
      <c r="Q2" s="291" t="s">
        <v>50</v>
      </c>
      <c r="R2" s="292"/>
      <c r="S2" s="292"/>
      <c r="T2" s="292"/>
      <c r="U2" s="293"/>
      <c r="V2" s="100"/>
      <c r="W2" s="291" t="s">
        <v>37</v>
      </c>
      <c r="X2" s="292"/>
      <c r="Y2" s="292"/>
      <c r="Z2" s="292"/>
      <c r="AA2" s="293"/>
      <c r="AB2" s="50"/>
      <c r="AC2" s="43">
        <v>4.0000000000000001E-3</v>
      </c>
      <c r="AG2" s="19" t="s">
        <v>3</v>
      </c>
      <c r="AH2" s="15">
        <f>G4</f>
        <v>315</v>
      </c>
      <c r="AI2" s="19"/>
      <c r="AJ2" s="19"/>
      <c r="AK2" s="20" t="s">
        <v>15</v>
      </c>
      <c r="AL2" s="23">
        <f>AM2-AL8</f>
        <v>52</v>
      </c>
      <c r="AM2" s="19">
        <v>25</v>
      </c>
      <c r="AN2" s="19"/>
      <c r="AO2" s="20" t="s">
        <v>19</v>
      </c>
      <c r="AP2" s="15">
        <f>AH7*AH3/AH4</f>
        <v>2.4575287234042541E-3</v>
      </c>
      <c r="AQ2" s="19"/>
      <c r="AR2" s="19"/>
    </row>
    <row r="3" spans="1:44" s="43" customFormat="1" ht="15.75" customHeight="1" thickBot="1" x14ac:dyDescent="0.35">
      <c r="A3" s="50"/>
      <c r="B3" s="353" t="s">
        <v>118</v>
      </c>
      <c r="C3" s="354"/>
      <c r="D3" s="354"/>
      <c r="E3" s="354"/>
      <c r="F3" s="354"/>
      <c r="G3" s="355"/>
      <c r="H3" s="101"/>
      <c r="I3" s="294" t="s">
        <v>56</v>
      </c>
      <c r="J3" s="295"/>
      <c r="K3" s="295"/>
      <c r="L3" s="296"/>
      <c r="M3" s="102" t="s">
        <v>6</v>
      </c>
      <c r="N3" s="149" t="s">
        <v>52</v>
      </c>
      <c r="O3" s="104">
        <v>47</v>
      </c>
      <c r="P3" s="101"/>
      <c r="Q3" s="297" t="s">
        <v>36</v>
      </c>
      <c r="R3" s="298"/>
      <c r="S3" s="298"/>
      <c r="T3" s="299"/>
      <c r="U3" s="105" t="s">
        <v>46</v>
      </c>
      <c r="V3" s="101"/>
      <c r="W3" s="106">
        <f>AA3</f>
        <v>0.9</v>
      </c>
      <c r="X3" s="107" t="s">
        <v>24</v>
      </c>
      <c r="Y3" s="107">
        <v>0.99</v>
      </c>
      <c r="Z3" s="108" t="s">
        <v>67</v>
      </c>
      <c r="AA3" s="109">
        <v>0.9</v>
      </c>
      <c r="AB3" s="50"/>
      <c r="AC3" s="137">
        <f>W3-$AC$2</f>
        <v>0.89600000000000002</v>
      </c>
      <c r="AD3" s="138">
        <f>Y3+$AC$2</f>
        <v>0.99399999999999999</v>
      </c>
      <c r="AG3" s="19" t="s">
        <v>7</v>
      </c>
      <c r="AH3" s="17">
        <f>O4</f>
        <v>38.5</v>
      </c>
      <c r="AI3" s="19"/>
      <c r="AJ3" s="19"/>
      <c r="AK3" s="20"/>
      <c r="AL3" s="15">
        <f>AL2*AH7</f>
        <v>0.1560051999999999</v>
      </c>
      <c r="AM3" s="19"/>
      <c r="AN3" s="19"/>
      <c r="AO3" s="20" t="s">
        <v>20</v>
      </c>
      <c r="AP3" s="15">
        <f>(AH3-(AH3*AP2*(AL9+AR3-AQ3)))</f>
        <v>34.526176054255323</v>
      </c>
      <c r="AQ3" s="19">
        <v>25</v>
      </c>
      <c r="AR3" s="19">
        <v>30</v>
      </c>
    </row>
    <row r="4" spans="1:44" s="43" customFormat="1" ht="15.75" customHeight="1" thickBot="1" x14ac:dyDescent="0.35">
      <c r="A4" s="50"/>
      <c r="B4" s="356" t="s">
        <v>53</v>
      </c>
      <c r="C4" s="357"/>
      <c r="D4" s="357"/>
      <c r="E4" s="102" t="s">
        <v>66</v>
      </c>
      <c r="F4" s="149" t="s">
        <v>54</v>
      </c>
      <c r="G4" s="105">
        <v>315</v>
      </c>
      <c r="H4" s="100"/>
      <c r="I4" s="294" t="s">
        <v>51</v>
      </c>
      <c r="J4" s="295"/>
      <c r="K4" s="295"/>
      <c r="L4" s="296"/>
      <c r="M4" s="102" t="s">
        <v>7</v>
      </c>
      <c r="N4" s="149" t="s">
        <v>52</v>
      </c>
      <c r="O4" s="104">
        <v>38.5</v>
      </c>
      <c r="P4" s="100"/>
      <c r="Q4" s="297" t="s">
        <v>100</v>
      </c>
      <c r="R4" s="298"/>
      <c r="S4" s="298"/>
      <c r="T4" s="299"/>
      <c r="U4" s="110">
        <v>-27</v>
      </c>
      <c r="V4" s="100"/>
      <c r="W4" s="111">
        <v>1</v>
      </c>
      <c r="X4" s="112" t="s">
        <v>24</v>
      </c>
      <c r="Y4" s="113">
        <f>AA4</f>
        <v>1.25</v>
      </c>
      <c r="Z4" s="114" t="s">
        <v>38</v>
      </c>
      <c r="AA4" s="109">
        <v>1.25</v>
      </c>
      <c r="AB4" s="50"/>
      <c r="AC4" s="137">
        <f t="shared" ref="AC4:AC5" si="0">W4-$AC$2</f>
        <v>0.996</v>
      </c>
      <c r="AD4" s="138">
        <f t="shared" ref="AD4:AD5" si="1">Y4+$AC$2</f>
        <v>1.254</v>
      </c>
      <c r="AG4" s="19" t="s">
        <v>6</v>
      </c>
      <c r="AH4" s="17">
        <f>O3</f>
        <v>47</v>
      </c>
      <c r="AI4" s="19"/>
      <c r="AJ4" s="19"/>
      <c r="AK4" s="20" t="s">
        <v>16</v>
      </c>
      <c r="AL4" s="15">
        <f>AL3*AH4</f>
        <v>7.3322443999999951</v>
      </c>
      <c r="AM4" s="19"/>
      <c r="AN4" s="19"/>
      <c r="AO4" s="20" t="s">
        <v>21</v>
      </c>
      <c r="AP4" s="27">
        <f>ROUNDUP(AP6/AP3,0)</f>
        <v>3</v>
      </c>
      <c r="AQ4" s="19">
        <f>ROUNDUP(AP6/AP3,0)</f>
        <v>3</v>
      </c>
      <c r="AR4" s="19"/>
    </row>
    <row r="5" spans="1:44" s="43" customFormat="1" ht="15.75" customHeight="1" thickBot="1" x14ac:dyDescent="0.35">
      <c r="A5" s="50"/>
      <c r="B5" s="100"/>
      <c r="C5" s="100"/>
      <c r="D5" s="100"/>
      <c r="E5" s="100"/>
      <c r="F5" s="100"/>
      <c r="G5" s="100"/>
      <c r="H5" s="100"/>
      <c r="I5" s="294" t="s">
        <v>57</v>
      </c>
      <c r="J5" s="295"/>
      <c r="K5" s="295"/>
      <c r="L5" s="296"/>
      <c r="M5" s="102" t="s">
        <v>8</v>
      </c>
      <c r="N5" s="149" t="s">
        <v>34</v>
      </c>
      <c r="O5" s="115">
        <v>9.6</v>
      </c>
      <c r="P5" s="100"/>
      <c r="Q5" s="297" t="s">
        <v>99</v>
      </c>
      <c r="R5" s="298"/>
      <c r="S5" s="298"/>
      <c r="T5" s="299"/>
      <c r="U5" s="110">
        <v>37</v>
      </c>
      <c r="V5" s="100"/>
      <c r="W5" s="116">
        <f>AA4+0.01</f>
        <v>1.26</v>
      </c>
      <c r="X5" s="117" t="s">
        <v>24</v>
      </c>
      <c r="Y5" s="117">
        <f>AA5</f>
        <v>1.5</v>
      </c>
      <c r="Z5" s="118" t="s">
        <v>68</v>
      </c>
      <c r="AA5" s="109">
        <v>1.5</v>
      </c>
      <c r="AB5" s="50"/>
      <c r="AC5" s="137">
        <f t="shared" si="0"/>
        <v>1.256</v>
      </c>
      <c r="AD5" s="138">
        <f t="shared" si="1"/>
        <v>1.504</v>
      </c>
      <c r="AG5" s="19"/>
      <c r="AH5" s="23"/>
      <c r="AI5" s="19"/>
      <c r="AJ5" s="19"/>
      <c r="AK5" s="20" t="s">
        <v>17</v>
      </c>
      <c r="AL5" s="17">
        <f>AH4+AL4</f>
        <v>54.332244399999993</v>
      </c>
      <c r="AM5" s="19"/>
      <c r="AN5" s="19"/>
    </row>
    <row r="6" spans="1:44" s="43" customFormat="1" ht="15.75" customHeight="1" thickBot="1" x14ac:dyDescent="0.35">
      <c r="A6" s="50"/>
      <c r="B6" s="119"/>
      <c r="C6" s="294" t="s">
        <v>62</v>
      </c>
      <c r="D6" s="295"/>
      <c r="E6" s="295"/>
      <c r="F6" s="295"/>
      <c r="G6" s="120">
        <f>'SB 3.0-3.8 US-40 QDR'!AP4</f>
        <v>3</v>
      </c>
      <c r="H6" s="100"/>
      <c r="I6" s="294" t="s">
        <v>55</v>
      </c>
      <c r="J6" s="295"/>
      <c r="K6" s="295"/>
      <c r="L6" s="296"/>
      <c r="M6" s="102" t="s">
        <v>64</v>
      </c>
      <c r="N6" s="149" t="s">
        <v>34</v>
      </c>
      <c r="O6" s="115">
        <v>9.1999999999999993</v>
      </c>
      <c r="P6" s="121"/>
      <c r="Q6" s="100"/>
      <c r="R6" s="100"/>
      <c r="S6" s="100"/>
      <c r="T6" s="100"/>
      <c r="U6" s="100"/>
      <c r="V6" s="100"/>
      <c r="W6" s="100"/>
      <c r="X6" s="100"/>
      <c r="Y6" s="100"/>
      <c r="Z6" s="100"/>
      <c r="AA6" s="100"/>
      <c r="AB6" s="50"/>
      <c r="AC6" s="45"/>
      <c r="AG6" s="19" t="s">
        <v>8</v>
      </c>
      <c r="AH6" s="23">
        <f>O5</f>
        <v>9.6</v>
      </c>
      <c r="AI6" s="19"/>
      <c r="AJ6" s="19"/>
      <c r="AK6" s="20" t="s">
        <v>18</v>
      </c>
      <c r="AL6" s="27">
        <f>ROUNDDOWN(AP7/AL5,0)</f>
        <v>11</v>
      </c>
      <c r="AM6" s="21">
        <f>ROUNDDOWN(AP7/AL5,0)</f>
        <v>11</v>
      </c>
      <c r="AN6" s="21"/>
      <c r="AO6" s="19" t="s">
        <v>10</v>
      </c>
      <c r="AP6" s="15">
        <v>100</v>
      </c>
      <c r="AQ6" s="19"/>
    </row>
    <row r="7" spans="1:44" s="43" customFormat="1" ht="15.75" customHeight="1" thickBot="1" x14ac:dyDescent="0.3">
      <c r="A7" s="50"/>
      <c r="B7" s="119"/>
      <c r="C7" s="294" t="s">
        <v>63</v>
      </c>
      <c r="D7" s="295"/>
      <c r="E7" s="295"/>
      <c r="F7" s="295"/>
      <c r="G7" s="120">
        <f>'SB 3.0-3.8 US-40 QDR'!AL6</f>
        <v>11</v>
      </c>
      <c r="H7" s="100"/>
      <c r="I7" s="294" t="s">
        <v>101</v>
      </c>
      <c r="J7" s="295"/>
      <c r="K7" s="295"/>
      <c r="L7" s="296"/>
      <c r="M7" s="102" t="s">
        <v>65</v>
      </c>
      <c r="N7" s="149" t="s">
        <v>58</v>
      </c>
      <c r="O7" s="351">
        <v>-3.0000999999999982E-3</v>
      </c>
      <c r="P7" s="352"/>
      <c r="Q7" s="100"/>
      <c r="R7" s="100"/>
      <c r="S7" s="100"/>
      <c r="T7" s="100"/>
      <c r="U7" s="100"/>
      <c r="V7" s="100"/>
      <c r="W7" s="334" t="s">
        <v>71</v>
      </c>
      <c r="X7" s="335"/>
      <c r="Y7" s="336"/>
      <c r="Z7" s="150" t="s">
        <v>59</v>
      </c>
      <c r="AA7" s="105">
        <v>240</v>
      </c>
      <c r="AB7" s="50"/>
      <c r="AC7" s="45"/>
      <c r="AG7" s="21" t="s">
        <v>9</v>
      </c>
      <c r="AH7" s="33">
        <f>VLOOKUP(AI7,Calc!C37:D67,2)</f>
        <v>3.0000999999999982E-3</v>
      </c>
      <c r="AI7" s="34">
        <f>'SB 3.0-3.8 US-40 QDR'!O7</f>
        <v>-3.0000999999999982E-3</v>
      </c>
      <c r="AJ7" s="19"/>
      <c r="AO7" s="19" t="s">
        <v>11</v>
      </c>
      <c r="AP7" s="15">
        <v>600</v>
      </c>
      <c r="AQ7" s="19"/>
    </row>
    <row r="8" spans="1:44" s="43" customFormat="1" ht="15.75" customHeight="1" x14ac:dyDescent="0.25">
      <c r="A8" s="50"/>
      <c r="B8" s="44"/>
      <c r="C8" s="44"/>
      <c r="D8" s="44"/>
      <c r="E8" s="44"/>
      <c r="F8" s="44"/>
      <c r="G8" s="129"/>
      <c r="H8" s="129"/>
      <c r="I8" s="54"/>
      <c r="J8" s="54"/>
      <c r="K8" s="54"/>
      <c r="L8" s="54"/>
      <c r="M8" s="54"/>
      <c r="N8" s="54"/>
      <c r="O8" s="54"/>
      <c r="P8" s="54"/>
      <c r="Q8" s="44"/>
      <c r="R8" s="44"/>
      <c r="S8" s="44"/>
      <c r="T8" s="44"/>
      <c r="U8" s="44"/>
      <c r="V8" s="44"/>
      <c r="W8" s="44"/>
      <c r="X8" s="44"/>
      <c r="Y8" s="44"/>
      <c r="Z8" s="337"/>
      <c r="AA8" s="337"/>
      <c r="AB8" s="51"/>
      <c r="AC8" s="45"/>
      <c r="AK8" s="22" t="s">
        <v>22</v>
      </c>
      <c r="AL8" s="40">
        <f>IF(U3=Calc!H10,U4,AN8)</f>
        <v>-27</v>
      </c>
      <c r="AM8" s="19"/>
      <c r="AN8" s="41">
        <f>(U4-32)*5/9</f>
        <v>-32.777777777777779</v>
      </c>
      <c r="AO8" s="19" t="s">
        <v>30</v>
      </c>
      <c r="AP8" s="28">
        <v>14.4</v>
      </c>
      <c r="AQ8" s="19"/>
    </row>
    <row r="9" spans="1:44" s="43" customFormat="1" ht="15.75" customHeight="1" thickBot="1" x14ac:dyDescent="0.3">
      <c r="A9" s="50"/>
      <c r="B9" s="44"/>
      <c r="C9" s="44"/>
      <c r="D9" s="44"/>
      <c r="E9" s="44"/>
      <c r="F9" s="44"/>
      <c r="G9" s="338"/>
      <c r="H9" s="338"/>
      <c r="I9" s="338"/>
      <c r="J9" s="338"/>
      <c r="K9" s="338"/>
      <c r="L9" s="338"/>
      <c r="M9" s="338"/>
      <c r="N9" s="44"/>
      <c r="O9" s="44"/>
      <c r="P9" s="44"/>
      <c r="Q9" s="44"/>
      <c r="R9" s="44"/>
      <c r="S9" s="44"/>
      <c r="T9" s="44"/>
      <c r="U9" s="44"/>
      <c r="V9" s="44"/>
      <c r="W9" s="44"/>
      <c r="X9" s="44"/>
      <c r="Y9" s="44"/>
      <c r="Z9" s="133"/>
      <c r="AA9" s="136" t="str">
        <f>doc_version</f>
        <v>Version: v1.09</v>
      </c>
      <c r="AB9" s="51"/>
      <c r="AC9" s="45"/>
      <c r="AK9" s="21" t="s">
        <v>23</v>
      </c>
      <c r="AL9" s="40">
        <f>IF(U3=Calc!H10,U5,AN9)</f>
        <v>37</v>
      </c>
      <c r="AM9" s="19"/>
      <c r="AN9" s="41">
        <f>(U5-32)*5/9</f>
        <v>2.7777777777777777</v>
      </c>
      <c r="AO9" s="19" t="s">
        <v>31</v>
      </c>
      <c r="AP9" s="29">
        <v>7.2</v>
      </c>
      <c r="AQ9" s="19"/>
    </row>
    <row r="10" spans="1:44" ht="15.75" customHeight="1" x14ac:dyDescent="0.25">
      <c r="A10" s="53"/>
      <c r="B10" s="339" t="s">
        <v>60</v>
      </c>
      <c r="C10" s="340"/>
      <c r="D10" s="340"/>
      <c r="E10" s="341"/>
      <c r="F10" s="339" t="s">
        <v>61</v>
      </c>
      <c r="G10" s="340"/>
      <c r="H10" s="340"/>
      <c r="I10" s="340"/>
      <c r="J10" s="345" t="s">
        <v>98</v>
      </c>
      <c r="K10" s="346"/>
      <c r="L10" s="346"/>
      <c r="M10" s="346"/>
      <c r="N10" s="346"/>
      <c r="O10" s="347"/>
      <c r="P10" s="348" t="s">
        <v>39</v>
      </c>
      <c r="Q10" s="349"/>
      <c r="R10" s="349"/>
      <c r="S10" s="349"/>
      <c r="T10" s="349"/>
      <c r="U10" s="349"/>
      <c r="V10" s="349"/>
      <c r="W10" s="349"/>
      <c r="X10" s="349"/>
      <c r="Y10" s="349"/>
      <c r="Z10" s="349"/>
      <c r="AA10" s="350"/>
    </row>
    <row r="11" spans="1:44" ht="15.75" customHeight="1" x14ac:dyDescent="0.25">
      <c r="A11" s="53"/>
      <c r="B11" s="342"/>
      <c r="C11" s="343"/>
      <c r="D11" s="343"/>
      <c r="E11" s="344"/>
      <c r="F11" s="342"/>
      <c r="G11" s="343"/>
      <c r="H11" s="343"/>
      <c r="I11" s="343"/>
      <c r="J11" s="317">
        <v>1</v>
      </c>
      <c r="K11" s="318"/>
      <c r="L11" s="306">
        <v>2</v>
      </c>
      <c r="M11" s="307"/>
      <c r="N11" s="307"/>
      <c r="O11" s="308"/>
      <c r="P11" s="300" t="s">
        <v>127</v>
      </c>
      <c r="Q11" s="301"/>
      <c r="R11" s="301"/>
      <c r="S11" s="301"/>
      <c r="T11" s="301"/>
      <c r="U11" s="302"/>
      <c r="V11" s="329" t="s">
        <v>126</v>
      </c>
      <c r="W11" s="330"/>
      <c r="X11" s="330"/>
      <c r="Y11" s="330"/>
      <c r="Z11" s="330"/>
      <c r="AA11" s="331"/>
    </row>
    <row r="12" spans="1:44" ht="15.75" customHeight="1" thickBot="1" x14ac:dyDescent="0.3">
      <c r="A12" s="53"/>
      <c r="B12" s="342"/>
      <c r="C12" s="343"/>
      <c r="D12" s="343"/>
      <c r="E12" s="344"/>
      <c r="F12" s="342"/>
      <c r="G12" s="343"/>
      <c r="H12" s="343"/>
      <c r="I12" s="343"/>
      <c r="J12" s="325" t="s">
        <v>111</v>
      </c>
      <c r="K12" s="326"/>
      <c r="L12" s="327"/>
      <c r="M12" s="327"/>
      <c r="N12" s="327"/>
      <c r="O12" s="328"/>
      <c r="P12" s="303">
        <f>IF($AA$7=Calc!$E$4,Calc!F4,Calc!F5)</f>
        <v>3000</v>
      </c>
      <c r="Q12" s="304"/>
      <c r="R12" s="304"/>
      <c r="S12" s="304"/>
      <c r="T12" s="304"/>
      <c r="U12" s="305"/>
      <c r="V12" s="332">
        <f>IF($AA$7=Calc!$E$4,Calc!H4,Calc!H5)</f>
        <v>3840</v>
      </c>
      <c r="W12" s="304"/>
      <c r="X12" s="304"/>
      <c r="Y12" s="304"/>
      <c r="Z12" s="304"/>
      <c r="AA12" s="333"/>
      <c r="AC12" s="139" t="s">
        <v>103</v>
      </c>
      <c r="AH12" s="85">
        <v>1</v>
      </c>
      <c r="AI12" s="85">
        <v>2</v>
      </c>
      <c r="AM12" s="85"/>
      <c r="AN12" s="93"/>
      <c r="AO12" s="93"/>
      <c r="AP12" s="93"/>
      <c r="AQ12" s="93"/>
    </row>
    <row r="13" spans="1:44" ht="15.75" customHeight="1" thickBot="1" x14ac:dyDescent="0.3">
      <c r="A13" s="53"/>
      <c r="B13" s="342"/>
      <c r="C13" s="343"/>
      <c r="D13" s="343"/>
      <c r="E13" s="344"/>
      <c r="F13" s="342"/>
      <c r="G13" s="343"/>
      <c r="H13" s="343"/>
      <c r="I13" s="343"/>
      <c r="J13" s="319" t="s">
        <v>34</v>
      </c>
      <c r="K13" s="320"/>
      <c r="L13" s="316" t="s">
        <v>34</v>
      </c>
      <c r="M13" s="314"/>
      <c r="N13" s="314" t="s">
        <v>35</v>
      </c>
      <c r="O13" s="315"/>
      <c r="P13" s="312" t="s">
        <v>43</v>
      </c>
      <c r="Q13" s="312"/>
      <c r="R13" s="312"/>
      <c r="S13" s="312"/>
      <c r="T13" s="312"/>
      <c r="U13" s="312"/>
      <c r="V13" s="312"/>
      <c r="W13" s="312"/>
      <c r="X13" s="312"/>
      <c r="Y13" s="312"/>
      <c r="Z13" s="312"/>
      <c r="AA13" s="313"/>
      <c r="AC13" s="87" t="str">
        <f>""</f>
        <v/>
      </c>
      <c r="AD13" s="85">
        <v>1</v>
      </c>
      <c r="AE13" s="85">
        <v>2</v>
      </c>
      <c r="AF13" s="85">
        <v>3</v>
      </c>
      <c r="AG13" s="85">
        <v>4</v>
      </c>
      <c r="AH13" s="85" t="s">
        <v>34</v>
      </c>
      <c r="AI13" s="85" t="s">
        <v>34</v>
      </c>
      <c r="AJ13" s="85" t="s">
        <v>35</v>
      </c>
      <c r="AM13" s="85"/>
      <c r="AN13" s="93"/>
      <c r="AO13" s="93"/>
      <c r="AP13" s="93"/>
      <c r="AQ13" s="93"/>
    </row>
    <row r="14" spans="1:44" ht="15.75" hidden="1" customHeight="1" thickBot="1" x14ac:dyDescent="0.3">
      <c r="A14" s="53"/>
      <c r="B14" s="151"/>
      <c r="C14" s="152"/>
      <c r="D14" s="152"/>
      <c r="E14" s="153"/>
      <c r="F14" s="152"/>
      <c r="G14" s="152"/>
      <c r="H14" s="152"/>
      <c r="I14" s="152"/>
      <c r="J14" s="204" t="s">
        <v>113</v>
      </c>
      <c r="K14" s="205" t="s">
        <v>114</v>
      </c>
      <c r="L14" s="204" t="s">
        <v>115</v>
      </c>
      <c r="M14" s="204" t="s">
        <v>112</v>
      </c>
      <c r="N14" s="204" t="s">
        <v>116</v>
      </c>
      <c r="O14" s="204" t="s">
        <v>117</v>
      </c>
      <c r="P14" s="202"/>
      <c r="Q14" s="202"/>
      <c r="R14" s="202"/>
      <c r="S14" s="202"/>
      <c r="T14" s="202"/>
      <c r="U14" s="202"/>
      <c r="V14" s="202"/>
      <c r="W14" s="202"/>
      <c r="X14" s="202"/>
      <c r="Y14" s="202"/>
      <c r="Z14" s="202"/>
      <c r="AA14" s="203"/>
      <c r="AC14" s="45"/>
      <c r="AD14" s="85"/>
      <c r="AE14" s="85"/>
      <c r="AF14" s="85"/>
      <c r="AM14" s="85"/>
      <c r="AN14" s="93"/>
      <c r="AO14" s="93"/>
      <c r="AP14" s="93"/>
      <c r="AQ14" s="93"/>
    </row>
    <row r="15" spans="1:44" s="84" customFormat="1" ht="15.75" customHeight="1" x14ac:dyDescent="0.25">
      <c r="A15" s="82"/>
      <c r="B15" s="321">
        <f>MAX(min_string,MAX(ROUNDDOWN($W$3*$P$12/$G$4,0),1))</f>
        <v>8</v>
      </c>
      <c r="C15" s="322"/>
      <c r="D15" s="322"/>
      <c r="E15" s="323"/>
      <c r="F15" s="324">
        <f>ROUND($G$4*B15,0)</f>
        <v>2520</v>
      </c>
      <c r="G15" s="322"/>
      <c r="H15" s="322"/>
      <c r="I15" s="323"/>
      <c r="J15" s="223">
        <f t="shared" ref="J15:J56" si="2">AH15</f>
        <v>8</v>
      </c>
      <c r="K15" s="206"/>
      <c r="L15" s="231">
        <f t="shared" ref="L15:L78" si="3">AI15</f>
        <v>5</v>
      </c>
      <c r="M15" s="218"/>
      <c r="N15" s="207">
        <f t="shared" ref="N15:N78" si="4">AJ15</f>
        <v>3</v>
      </c>
      <c r="O15" s="208"/>
      <c r="P15" s="309">
        <f>ROUND($F15/P$12,2)</f>
        <v>0.84</v>
      </c>
      <c r="Q15" s="310"/>
      <c r="R15" s="310"/>
      <c r="S15" s="310"/>
      <c r="T15" s="310"/>
      <c r="U15" s="311"/>
      <c r="V15" s="309">
        <f>ROUND($F15/V$12,2)</f>
        <v>0.66</v>
      </c>
      <c r="W15" s="310"/>
      <c r="X15" s="310"/>
      <c r="Y15" s="310"/>
      <c r="Z15" s="310"/>
      <c r="AA15" s="311"/>
      <c r="AB15" s="83"/>
      <c r="AC15" s="88">
        <f>B15</f>
        <v>8</v>
      </c>
      <c r="AD15" s="88" t="b">
        <f>AND(AC15&gt;=min_string,AC15&lt;=max_string)</f>
        <v>1</v>
      </c>
      <c r="AE15" s="88" t="b">
        <f>OR(AND(($AC15-max_string)/(AE$13-1)&gt;=min_string,($AC15-max_string)/(AE$13-1)&lt;=max_string),AND(($AC15-min_string)/(AE$13-1)&gt;=min_string,($AC15-min_string)/(AE$13-1)&lt;=max_string))</f>
        <v>1</v>
      </c>
      <c r="AF15" s="88" t="b">
        <f>OR(AND(($AC15-max_string)/(AF$13-1)&gt;=min_string,($AC15-max_string)/(AF$13-1)&lt;=max_string),AND(($AC15-min_string)/(AF$13-1)&gt;=min_string,($AC15-min_string)/(AF$13-1)&lt;=max_string))</f>
        <v>0</v>
      </c>
      <c r="AG15" s="88" t="b">
        <f>AND(AC15-(AG$13-1)*min_string&gt;=min_string,AC15-(AG$13-1)*max_string&lt;=max_string)</f>
        <v>0</v>
      </c>
      <c r="AH15" s="89">
        <f>IF(AD15,$AC15,null_value)</f>
        <v>8</v>
      </c>
      <c r="AI15" s="89">
        <f>IF(AE15,MIN(max_string,$AC15-(min_string*(AI$12-1))),null_value)</f>
        <v>5</v>
      </c>
      <c r="AJ15" s="89">
        <f t="shared" ref="AJ15:AJ77" si="5">IF(AI15=null_value,null_value,$AC15-AI15)</f>
        <v>3</v>
      </c>
      <c r="AK15" s="89"/>
      <c r="AL15" s="89"/>
      <c r="AM15" s="89"/>
      <c r="AN15" s="89"/>
      <c r="AO15" s="89"/>
      <c r="AP15" s="89"/>
      <c r="AQ15" s="89"/>
      <c r="AR15" s="88">
        <v>1</v>
      </c>
    </row>
    <row r="16" spans="1:44" s="84" customFormat="1" ht="15.75" customHeight="1" x14ac:dyDescent="0.25">
      <c r="A16" s="82"/>
      <c r="B16" s="268"/>
      <c r="C16" s="269"/>
      <c r="D16" s="269"/>
      <c r="E16" s="270"/>
      <c r="F16" s="271"/>
      <c r="G16" s="269"/>
      <c r="H16" s="269"/>
      <c r="I16" s="270"/>
      <c r="J16" s="224" t="str">
        <f t="shared" si="2"/>
        <v/>
      </c>
      <c r="K16" s="209"/>
      <c r="L16" s="232">
        <f t="shared" si="3"/>
        <v>4</v>
      </c>
      <c r="M16" s="219"/>
      <c r="N16" s="210">
        <f t="shared" si="4"/>
        <v>4</v>
      </c>
      <c r="O16" s="211"/>
      <c r="P16" s="265"/>
      <c r="Q16" s="266"/>
      <c r="R16" s="266"/>
      <c r="S16" s="266"/>
      <c r="T16" s="266"/>
      <c r="U16" s="267"/>
      <c r="V16" s="265"/>
      <c r="W16" s="266"/>
      <c r="X16" s="266"/>
      <c r="Y16" s="266"/>
      <c r="Z16" s="266"/>
      <c r="AA16" s="267"/>
      <c r="AB16" s="83"/>
      <c r="AC16" s="90">
        <f>AC15</f>
        <v>8</v>
      </c>
      <c r="AD16" s="90" t="b">
        <f>AD15</f>
        <v>1</v>
      </c>
      <c r="AE16" s="90" t="b">
        <f>AE15</f>
        <v>1</v>
      </c>
      <c r="AF16" s="90" t="b">
        <f>AF15</f>
        <v>0</v>
      </c>
      <c r="AG16" s="90" t="b">
        <f>AG15</f>
        <v>0</v>
      </c>
      <c r="AH16" s="45" t="str">
        <f t="shared" ref="AH16:AH78" si="6">null_value</f>
        <v/>
      </c>
      <c r="AI16" s="45">
        <f t="shared" ref="AI16:AI44" si="7">IF(AND(AE16,AI15&lt;&gt;null_value),IF(AND(AI15&gt;min_string+1,AJ15&lt;max_string-1,AI15-1&gt;AJ15),AI15-1,null_value),null_value)</f>
        <v>4</v>
      </c>
      <c r="AJ16" s="45">
        <f t="shared" si="5"/>
        <v>4</v>
      </c>
      <c r="AK16" s="45"/>
      <c r="AL16" s="45"/>
      <c r="AM16" s="45"/>
      <c r="AN16" s="45"/>
      <c r="AO16" s="45"/>
      <c r="AP16" s="45"/>
      <c r="AQ16" s="45"/>
      <c r="AR16" s="90">
        <f>AR15+1</f>
        <v>2</v>
      </c>
    </row>
    <row r="17" spans="1:44" s="84" customFormat="1" ht="15.75" customHeight="1" x14ac:dyDescent="0.25">
      <c r="A17" s="82"/>
      <c r="B17" s="268"/>
      <c r="C17" s="269"/>
      <c r="D17" s="269"/>
      <c r="E17" s="270"/>
      <c r="F17" s="271"/>
      <c r="G17" s="269"/>
      <c r="H17" s="269"/>
      <c r="I17" s="270"/>
      <c r="J17" s="224" t="str">
        <f t="shared" si="2"/>
        <v/>
      </c>
      <c r="K17" s="209"/>
      <c r="L17" s="232" t="str">
        <f t="shared" si="3"/>
        <v/>
      </c>
      <c r="M17" s="219"/>
      <c r="N17" s="210" t="str">
        <f t="shared" si="4"/>
        <v/>
      </c>
      <c r="O17" s="211"/>
      <c r="P17" s="265"/>
      <c r="Q17" s="266"/>
      <c r="R17" s="266"/>
      <c r="S17" s="266"/>
      <c r="T17" s="266"/>
      <c r="U17" s="267"/>
      <c r="V17" s="265"/>
      <c r="W17" s="266"/>
      <c r="X17" s="266"/>
      <c r="Y17" s="266"/>
      <c r="Z17" s="266"/>
      <c r="AA17" s="267"/>
      <c r="AB17" s="83"/>
      <c r="AC17" s="90">
        <f t="shared" ref="AC17:AG32" si="8">AC16</f>
        <v>8</v>
      </c>
      <c r="AD17" s="90" t="b">
        <f t="shared" si="8"/>
        <v>1</v>
      </c>
      <c r="AE17" s="90" t="b">
        <f t="shared" si="8"/>
        <v>1</v>
      </c>
      <c r="AF17" s="90" t="b">
        <f t="shared" si="8"/>
        <v>0</v>
      </c>
      <c r="AG17" s="90" t="b">
        <f t="shared" si="8"/>
        <v>0</v>
      </c>
      <c r="AH17" s="45" t="str">
        <f t="shared" si="6"/>
        <v/>
      </c>
      <c r="AI17" s="45" t="str">
        <f t="shared" si="7"/>
        <v/>
      </c>
      <c r="AJ17" s="45" t="str">
        <f t="shared" si="5"/>
        <v/>
      </c>
      <c r="AK17" s="45"/>
      <c r="AL17" s="45"/>
      <c r="AM17" s="45"/>
      <c r="AN17" s="45"/>
      <c r="AO17" s="45"/>
      <c r="AP17" s="45"/>
      <c r="AQ17" s="45"/>
      <c r="AR17" s="90">
        <f t="shared" ref="AR17:AR44" si="9">AR16+1</f>
        <v>3</v>
      </c>
    </row>
    <row r="18" spans="1:44" s="84" customFormat="1" ht="15.75" customHeight="1" x14ac:dyDescent="0.25">
      <c r="A18" s="82"/>
      <c r="B18" s="268"/>
      <c r="C18" s="269"/>
      <c r="D18" s="269"/>
      <c r="E18" s="270"/>
      <c r="F18" s="271"/>
      <c r="G18" s="269"/>
      <c r="H18" s="269"/>
      <c r="I18" s="270"/>
      <c r="J18" s="224" t="str">
        <f t="shared" si="2"/>
        <v/>
      </c>
      <c r="K18" s="209"/>
      <c r="L18" s="232" t="str">
        <f t="shared" si="3"/>
        <v/>
      </c>
      <c r="M18" s="219"/>
      <c r="N18" s="210" t="str">
        <f t="shared" si="4"/>
        <v/>
      </c>
      <c r="O18" s="211"/>
      <c r="P18" s="265"/>
      <c r="Q18" s="266"/>
      <c r="R18" s="266"/>
      <c r="S18" s="266"/>
      <c r="T18" s="266"/>
      <c r="U18" s="267"/>
      <c r="V18" s="265"/>
      <c r="W18" s="266"/>
      <c r="X18" s="266"/>
      <c r="Y18" s="266"/>
      <c r="Z18" s="266"/>
      <c r="AA18" s="267"/>
      <c r="AB18" s="83"/>
      <c r="AC18" s="90">
        <f t="shared" si="8"/>
        <v>8</v>
      </c>
      <c r="AD18" s="90" t="b">
        <f t="shared" si="8"/>
        <v>1</v>
      </c>
      <c r="AE18" s="90" t="b">
        <f t="shared" si="8"/>
        <v>1</v>
      </c>
      <c r="AF18" s="90" t="b">
        <f t="shared" si="8"/>
        <v>0</v>
      </c>
      <c r="AG18" s="90" t="b">
        <f t="shared" si="8"/>
        <v>0</v>
      </c>
      <c r="AH18" s="45" t="str">
        <f t="shared" si="6"/>
        <v/>
      </c>
      <c r="AI18" s="45" t="str">
        <f t="shared" si="7"/>
        <v/>
      </c>
      <c r="AJ18" s="45" t="str">
        <f t="shared" si="5"/>
        <v/>
      </c>
      <c r="AK18" s="45"/>
      <c r="AL18" s="45"/>
      <c r="AM18" s="45"/>
      <c r="AN18" s="45"/>
      <c r="AO18" s="45"/>
      <c r="AP18" s="45"/>
      <c r="AQ18" s="45"/>
      <c r="AR18" s="90">
        <f t="shared" si="9"/>
        <v>4</v>
      </c>
    </row>
    <row r="19" spans="1:44" s="84" customFormat="1" ht="15.75" customHeight="1" x14ac:dyDescent="0.25">
      <c r="A19" s="82"/>
      <c r="B19" s="268"/>
      <c r="C19" s="269"/>
      <c r="D19" s="269"/>
      <c r="E19" s="270"/>
      <c r="F19" s="271"/>
      <c r="G19" s="269"/>
      <c r="H19" s="269"/>
      <c r="I19" s="270"/>
      <c r="J19" s="224" t="str">
        <f t="shared" si="2"/>
        <v/>
      </c>
      <c r="K19" s="209"/>
      <c r="L19" s="232" t="str">
        <f t="shared" si="3"/>
        <v/>
      </c>
      <c r="M19" s="219"/>
      <c r="N19" s="210" t="str">
        <f t="shared" si="4"/>
        <v/>
      </c>
      <c r="O19" s="211"/>
      <c r="P19" s="265"/>
      <c r="Q19" s="266"/>
      <c r="R19" s="266"/>
      <c r="S19" s="266"/>
      <c r="T19" s="266"/>
      <c r="U19" s="267"/>
      <c r="V19" s="265"/>
      <c r="W19" s="266"/>
      <c r="X19" s="266"/>
      <c r="Y19" s="266"/>
      <c r="Z19" s="266"/>
      <c r="AA19" s="267"/>
      <c r="AB19" s="83"/>
      <c r="AC19" s="90">
        <f t="shared" si="8"/>
        <v>8</v>
      </c>
      <c r="AD19" s="90" t="b">
        <f t="shared" si="8"/>
        <v>1</v>
      </c>
      <c r="AE19" s="90" t="b">
        <f t="shared" si="8"/>
        <v>1</v>
      </c>
      <c r="AF19" s="90" t="b">
        <f t="shared" si="8"/>
        <v>0</v>
      </c>
      <c r="AG19" s="90" t="b">
        <f t="shared" si="8"/>
        <v>0</v>
      </c>
      <c r="AH19" s="45" t="str">
        <f t="shared" si="6"/>
        <v/>
      </c>
      <c r="AI19" s="45" t="str">
        <f t="shared" si="7"/>
        <v/>
      </c>
      <c r="AJ19" s="45" t="str">
        <f t="shared" si="5"/>
        <v/>
      </c>
      <c r="AK19" s="45"/>
      <c r="AL19" s="45"/>
      <c r="AM19" s="45"/>
      <c r="AN19" s="45"/>
      <c r="AO19" s="45"/>
      <c r="AP19" s="45"/>
      <c r="AQ19" s="45"/>
      <c r="AR19" s="90">
        <f t="shared" si="9"/>
        <v>5</v>
      </c>
    </row>
    <row r="20" spans="1:44" s="84" customFormat="1" ht="15.75" customHeight="1" x14ac:dyDescent="0.25">
      <c r="A20" s="82"/>
      <c r="B20" s="268"/>
      <c r="C20" s="269"/>
      <c r="D20" s="269"/>
      <c r="E20" s="270"/>
      <c r="F20" s="271"/>
      <c r="G20" s="269"/>
      <c r="H20" s="269"/>
      <c r="I20" s="270"/>
      <c r="J20" s="225" t="str">
        <f t="shared" si="2"/>
        <v/>
      </c>
      <c r="K20" s="212"/>
      <c r="L20" s="232" t="str">
        <f t="shared" si="3"/>
        <v/>
      </c>
      <c r="M20" s="219"/>
      <c r="N20" s="210" t="str">
        <f t="shared" si="4"/>
        <v/>
      </c>
      <c r="O20" s="211"/>
      <c r="P20" s="265"/>
      <c r="Q20" s="266"/>
      <c r="R20" s="266"/>
      <c r="S20" s="266"/>
      <c r="T20" s="266"/>
      <c r="U20" s="267"/>
      <c r="V20" s="265"/>
      <c r="W20" s="266"/>
      <c r="X20" s="266"/>
      <c r="Y20" s="266"/>
      <c r="Z20" s="266"/>
      <c r="AA20" s="267"/>
      <c r="AB20" s="83"/>
      <c r="AC20" s="90">
        <f t="shared" si="8"/>
        <v>8</v>
      </c>
      <c r="AD20" s="90" t="b">
        <f t="shared" si="8"/>
        <v>1</v>
      </c>
      <c r="AE20" s="90" t="b">
        <f t="shared" si="8"/>
        <v>1</v>
      </c>
      <c r="AF20" s="90" t="b">
        <f t="shared" si="8"/>
        <v>0</v>
      </c>
      <c r="AG20" s="90" t="b">
        <f t="shared" si="8"/>
        <v>0</v>
      </c>
      <c r="AH20" s="45" t="str">
        <f t="shared" si="6"/>
        <v/>
      </c>
      <c r="AI20" s="45" t="str">
        <f t="shared" si="7"/>
        <v/>
      </c>
      <c r="AJ20" s="45" t="str">
        <f t="shared" si="5"/>
        <v/>
      </c>
      <c r="AK20" s="45"/>
      <c r="AL20" s="45"/>
      <c r="AM20" s="45"/>
      <c r="AN20" s="45"/>
      <c r="AO20" s="45"/>
      <c r="AP20" s="45"/>
      <c r="AQ20" s="45"/>
      <c r="AR20" s="90">
        <f t="shared" si="9"/>
        <v>6</v>
      </c>
    </row>
    <row r="21" spans="1:44" s="84" customFormat="1" ht="15.75" hidden="1" customHeight="1" x14ac:dyDescent="0.25">
      <c r="A21" s="82"/>
      <c r="B21" s="268"/>
      <c r="C21" s="269"/>
      <c r="D21" s="269"/>
      <c r="E21" s="270"/>
      <c r="F21" s="271"/>
      <c r="G21" s="269"/>
      <c r="H21" s="269"/>
      <c r="I21" s="270"/>
      <c r="J21" s="226" t="str">
        <f t="shared" si="2"/>
        <v/>
      </c>
      <c r="K21" s="213"/>
      <c r="L21" s="232" t="str">
        <f t="shared" si="3"/>
        <v/>
      </c>
      <c r="M21" s="220"/>
      <c r="N21" s="211" t="str">
        <f t="shared" si="4"/>
        <v/>
      </c>
      <c r="O21" s="233"/>
      <c r="P21" s="265"/>
      <c r="Q21" s="266"/>
      <c r="R21" s="266"/>
      <c r="S21" s="266"/>
      <c r="T21" s="266"/>
      <c r="U21" s="267"/>
      <c r="V21" s="265"/>
      <c r="W21" s="266"/>
      <c r="X21" s="266"/>
      <c r="Y21" s="266"/>
      <c r="Z21" s="266"/>
      <c r="AA21" s="267"/>
      <c r="AB21" s="83"/>
      <c r="AC21" s="90">
        <f t="shared" si="8"/>
        <v>8</v>
      </c>
      <c r="AD21" s="90" t="b">
        <f t="shared" si="8"/>
        <v>1</v>
      </c>
      <c r="AE21" s="90" t="b">
        <f t="shared" si="8"/>
        <v>1</v>
      </c>
      <c r="AF21" s="90" t="b">
        <f t="shared" si="8"/>
        <v>0</v>
      </c>
      <c r="AG21" s="90" t="b">
        <f t="shared" si="8"/>
        <v>0</v>
      </c>
      <c r="AH21" s="45" t="str">
        <f t="shared" si="6"/>
        <v/>
      </c>
      <c r="AI21" s="45" t="str">
        <f t="shared" si="7"/>
        <v/>
      </c>
      <c r="AJ21" s="45" t="str">
        <f t="shared" si="5"/>
        <v/>
      </c>
      <c r="AK21" s="45"/>
      <c r="AL21" s="45"/>
      <c r="AM21" s="45"/>
      <c r="AN21" s="45"/>
      <c r="AO21" s="45"/>
      <c r="AP21" s="45"/>
      <c r="AQ21" s="45"/>
      <c r="AR21" s="90">
        <f t="shared" si="9"/>
        <v>7</v>
      </c>
    </row>
    <row r="22" spans="1:44" s="84" customFormat="1" ht="15.75" hidden="1" customHeight="1" x14ac:dyDescent="0.25">
      <c r="A22" s="82"/>
      <c r="B22" s="268"/>
      <c r="C22" s="269"/>
      <c r="D22" s="269"/>
      <c r="E22" s="270"/>
      <c r="F22" s="271"/>
      <c r="G22" s="269"/>
      <c r="H22" s="269"/>
      <c r="I22" s="270"/>
      <c r="J22" s="226" t="str">
        <f t="shared" si="2"/>
        <v/>
      </c>
      <c r="K22" s="213"/>
      <c r="L22" s="232" t="str">
        <f t="shared" si="3"/>
        <v/>
      </c>
      <c r="M22" s="220"/>
      <c r="N22" s="211" t="str">
        <f t="shared" si="4"/>
        <v/>
      </c>
      <c r="O22" s="233"/>
      <c r="P22" s="265"/>
      <c r="Q22" s="266"/>
      <c r="R22" s="266"/>
      <c r="S22" s="266"/>
      <c r="T22" s="266"/>
      <c r="U22" s="267"/>
      <c r="V22" s="265"/>
      <c r="W22" s="266"/>
      <c r="X22" s="266"/>
      <c r="Y22" s="266"/>
      <c r="Z22" s="266"/>
      <c r="AA22" s="267"/>
      <c r="AB22" s="83"/>
      <c r="AC22" s="90">
        <f t="shared" si="8"/>
        <v>8</v>
      </c>
      <c r="AD22" s="90" t="b">
        <f t="shared" si="8"/>
        <v>1</v>
      </c>
      <c r="AE22" s="90" t="b">
        <f t="shared" si="8"/>
        <v>1</v>
      </c>
      <c r="AF22" s="90" t="b">
        <f t="shared" si="8"/>
        <v>0</v>
      </c>
      <c r="AG22" s="90" t="b">
        <f t="shared" si="8"/>
        <v>0</v>
      </c>
      <c r="AH22" s="45" t="str">
        <f t="shared" si="6"/>
        <v/>
      </c>
      <c r="AI22" s="45" t="str">
        <f t="shared" si="7"/>
        <v/>
      </c>
      <c r="AJ22" s="45" t="str">
        <f t="shared" si="5"/>
        <v/>
      </c>
      <c r="AK22" s="45"/>
      <c r="AL22" s="45"/>
      <c r="AM22" s="45"/>
      <c r="AN22" s="45"/>
      <c r="AO22" s="45"/>
      <c r="AP22" s="45"/>
      <c r="AQ22" s="45"/>
      <c r="AR22" s="90">
        <f t="shared" si="9"/>
        <v>8</v>
      </c>
    </row>
    <row r="23" spans="1:44" s="84" customFormat="1" ht="15.75" hidden="1" customHeight="1" x14ac:dyDescent="0.25">
      <c r="A23" s="82"/>
      <c r="B23" s="268"/>
      <c r="C23" s="269"/>
      <c r="D23" s="269"/>
      <c r="E23" s="270"/>
      <c r="F23" s="271"/>
      <c r="G23" s="269"/>
      <c r="H23" s="269"/>
      <c r="I23" s="270"/>
      <c r="J23" s="226" t="str">
        <f t="shared" si="2"/>
        <v/>
      </c>
      <c r="K23" s="213"/>
      <c r="L23" s="232" t="str">
        <f t="shared" si="3"/>
        <v/>
      </c>
      <c r="M23" s="220"/>
      <c r="N23" s="211" t="str">
        <f t="shared" si="4"/>
        <v/>
      </c>
      <c r="O23" s="233"/>
      <c r="P23" s="265"/>
      <c r="Q23" s="266"/>
      <c r="R23" s="266"/>
      <c r="S23" s="266"/>
      <c r="T23" s="266"/>
      <c r="U23" s="267"/>
      <c r="V23" s="265"/>
      <c r="W23" s="266"/>
      <c r="X23" s="266"/>
      <c r="Y23" s="266"/>
      <c r="Z23" s="266"/>
      <c r="AA23" s="267"/>
      <c r="AB23" s="83"/>
      <c r="AC23" s="90">
        <f t="shared" si="8"/>
        <v>8</v>
      </c>
      <c r="AD23" s="90" t="b">
        <f t="shared" si="8"/>
        <v>1</v>
      </c>
      <c r="AE23" s="90" t="b">
        <f t="shared" si="8"/>
        <v>1</v>
      </c>
      <c r="AF23" s="90" t="b">
        <f t="shared" si="8"/>
        <v>0</v>
      </c>
      <c r="AG23" s="90" t="b">
        <f t="shared" si="8"/>
        <v>0</v>
      </c>
      <c r="AH23" s="45" t="str">
        <f t="shared" si="6"/>
        <v/>
      </c>
      <c r="AI23" s="45" t="str">
        <f t="shared" si="7"/>
        <v/>
      </c>
      <c r="AJ23" s="45" t="str">
        <f t="shared" si="5"/>
        <v/>
      </c>
      <c r="AK23" s="45"/>
      <c r="AL23" s="45"/>
      <c r="AM23" s="45"/>
      <c r="AN23" s="45"/>
      <c r="AO23" s="45"/>
      <c r="AP23" s="45"/>
      <c r="AQ23" s="45"/>
      <c r="AR23" s="90">
        <f t="shared" si="9"/>
        <v>9</v>
      </c>
    </row>
    <row r="24" spans="1:44" s="84" customFormat="1" ht="15.75" hidden="1" customHeight="1" x14ac:dyDescent="0.25">
      <c r="A24" s="82"/>
      <c r="B24" s="268"/>
      <c r="C24" s="269"/>
      <c r="D24" s="269"/>
      <c r="E24" s="270"/>
      <c r="F24" s="271"/>
      <c r="G24" s="269"/>
      <c r="H24" s="269"/>
      <c r="I24" s="270"/>
      <c r="J24" s="226" t="str">
        <f t="shared" si="2"/>
        <v/>
      </c>
      <c r="K24" s="213"/>
      <c r="L24" s="232" t="str">
        <f t="shared" si="3"/>
        <v/>
      </c>
      <c r="M24" s="220"/>
      <c r="N24" s="211" t="str">
        <f t="shared" si="4"/>
        <v/>
      </c>
      <c r="O24" s="233"/>
      <c r="P24" s="265"/>
      <c r="Q24" s="266"/>
      <c r="R24" s="266"/>
      <c r="S24" s="266"/>
      <c r="T24" s="266"/>
      <c r="U24" s="267"/>
      <c r="V24" s="265"/>
      <c r="W24" s="266"/>
      <c r="X24" s="266"/>
      <c r="Y24" s="266"/>
      <c r="Z24" s="266"/>
      <c r="AA24" s="267"/>
      <c r="AB24" s="83"/>
      <c r="AC24" s="90">
        <f t="shared" si="8"/>
        <v>8</v>
      </c>
      <c r="AD24" s="90" t="b">
        <f t="shared" si="8"/>
        <v>1</v>
      </c>
      <c r="AE24" s="90" t="b">
        <f t="shared" si="8"/>
        <v>1</v>
      </c>
      <c r="AF24" s="90" t="b">
        <f t="shared" si="8"/>
        <v>0</v>
      </c>
      <c r="AG24" s="90" t="b">
        <f t="shared" si="8"/>
        <v>0</v>
      </c>
      <c r="AH24" s="45" t="str">
        <f t="shared" si="6"/>
        <v/>
      </c>
      <c r="AI24" s="45" t="str">
        <f t="shared" si="7"/>
        <v/>
      </c>
      <c r="AJ24" s="45" t="str">
        <f t="shared" si="5"/>
        <v/>
      </c>
      <c r="AK24" s="45"/>
      <c r="AL24" s="45"/>
      <c r="AM24" s="45"/>
      <c r="AN24" s="45"/>
      <c r="AO24" s="45"/>
      <c r="AP24" s="45"/>
      <c r="AQ24" s="45"/>
      <c r="AR24" s="90">
        <f t="shared" si="9"/>
        <v>10</v>
      </c>
    </row>
    <row r="25" spans="1:44" s="84" customFormat="1" ht="15.75" hidden="1" customHeight="1" x14ac:dyDescent="0.25">
      <c r="A25" s="82"/>
      <c r="B25" s="268"/>
      <c r="C25" s="269"/>
      <c r="D25" s="269"/>
      <c r="E25" s="270"/>
      <c r="F25" s="271"/>
      <c r="G25" s="269"/>
      <c r="H25" s="269"/>
      <c r="I25" s="270"/>
      <c r="J25" s="226" t="str">
        <f t="shared" si="2"/>
        <v/>
      </c>
      <c r="K25" s="213"/>
      <c r="L25" s="232" t="str">
        <f t="shared" si="3"/>
        <v/>
      </c>
      <c r="M25" s="220"/>
      <c r="N25" s="211" t="str">
        <f t="shared" si="4"/>
        <v/>
      </c>
      <c r="O25" s="233"/>
      <c r="P25" s="265"/>
      <c r="Q25" s="266"/>
      <c r="R25" s="266"/>
      <c r="S25" s="266"/>
      <c r="T25" s="266"/>
      <c r="U25" s="267"/>
      <c r="V25" s="265"/>
      <c r="W25" s="266"/>
      <c r="X25" s="266"/>
      <c r="Y25" s="266"/>
      <c r="Z25" s="266"/>
      <c r="AA25" s="267"/>
      <c r="AB25" s="83"/>
      <c r="AC25" s="90">
        <f t="shared" si="8"/>
        <v>8</v>
      </c>
      <c r="AD25" s="90" t="b">
        <f t="shared" si="8"/>
        <v>1</v>
      </c>
      <c r="AE25" s="90" t="b">
        <f t="shared" si="8"/>
        <v>1</v>
      </c>
      <c r="AF25" s="90" t="b">
        <f t="shared" si="8"/>
        <v>0</v>
      </c>
      <c r="AG25" s="90" t="b">
        <f t="shared" si="8"/>
        <v>0</v>
      </c>
      <c r="AH25" s="45" t="str">
        <f t="shared" si="6"/>
        <v/>
      </c>
      <c r="AI25" s="45" t="str">
        <f t="shared" si="7"/>
        <v/>
      </c>
      <c r="AJ25" s="45" t="str">
        <f t="shared" si="5"/>
        <v/>
      </c>
      <c r="AK25" s="45"/>
      <c r="AL25" s="45"/>
      <c r="AM25" s="45"/>
      <c r="AN25" s="45"/>
      <c r="AO25" s="45"/>
      <c r="AP25" s="45"/>
      <c r="AQ25" s="45"/>
      <c r="AR25" s="90">
        <f t="shared" si="9"/>
        <v>11</v>
      </c>
    </row>
    <row r="26" spans="1:44" s="84" customFormat="1" ht="15.75" hidden="1" customHeight="1" x14ac:dyDescent="0.25">
      <c r="A26" s="82"/>
      <c r="B26" s="268"/>
      <c r="C26" s="269"/>
      <c r="D26" s="269"/>
      <c r="E26" s="270"/>
      <c r="F26" s="271"/>
      <c r="G26" s="269"/>
      <c r="H26" s="269"/>
      <c r="I26" s="270"/>
      <c r="J26" s="226" t="str">
        <f t="shared" si="2"/>
        <v/>
      </c>
      <c r="K26" s="213"/>
      <c r="L26" s="232" t="str">
        <f t="shared" si="3"/>
        <v/>
      </c>
      <c r="M26" s="220"/>
      <c r="N26" s="211" t="str">
        <f t="shared" si="4"/>
        <v/>
      </c>
      <c r="O26" s="233"/>
      <c r="P26" s="265"/>
      <c r="Q26" s="266"/>
      <c r="R26" s="266"/>
      <c r="S26" s="266"/>
      <c r="T26" s="266"/>
      <c r="U26" s="267"/>
      <c r="V26" s="265"/>
      <c r="W26" s="266"/>
      <c r="X26" s="266"/>
      <c r="Y26" s="266"/>
      <c r="Z26" s="266"/>
      <c r="AA26" s="267"/>
      <c r="AB26" s="83"/>
      <c r="AC26" s="90">
        <f t="shared" si="8"/>
        <v>8</v>
      </c>
      <c r="AD26" s="90" t="b">
        <f t="shared" si="8"/>
        <v>1</v>
      </c>
      <c r="AE26" s="90" t="b">
        <f t="shared" si="8"/>
        <v>1</v>
      </c>
      <c r="AF26" s="90" t="b">
        <f t="shared" si="8"/>
        <v>0</v>
      </c>
      <c r="AG26" s="90" t="b">
        <f t="shared" si="8"/>
        <v>0</v>
      </c>
      <c r="AH26" s="45" t="str">
        <f t="shared" si="6"/>
        <v/>
      </c>
      <c r="AI26" s="45" t="str">
        <f t="shared" si="7"/>
        <v/>
      </c>
      <c r="AJ26" s="45" t="str">
        <f t="shared" si="5"/>
        <v/>
      </c>
      <c r="AK26" s="45"/>
      <c r="AL26" s="45"/>
      <c r="AM26" s="45"/>
      <c r="AN26" s="45"/>
      <c r="AO26" s="45"/>
      <c r="AP26" s="45"/>
      <c r="AQ26" s="45"/>
      <c r="AR26" s="90">
        <f t="shared" si="9"/>
        <v>12</v>
      </c>
    </row>
    <row r="27" spans="1:44" s="84" customFormat="1" ht="15.75" hidden="1" customHeight="1" x14ac:dyDescent="0.25">
      <c r="A27" s="82"/>
      <c r="B27" s="268"/>
      <c r="C27" s="269"/>
      <c r="D27" s="269"/>
      <c r="E27" s="270"/>
      <c r="F27" s="271"/>
      <c r="G27" s="269"/>
      <c r="H27" s="269"/>
      <c r="I27" s="270"/>
      <c r="J27" s="226" t="str">
        <f t="shared" si="2"/>
        <v/>
      </c>
      <c r="K27" s="213"/>
      <c r="L27" s="232" t="str">
        <f t="shared" si="3"/>
        <v/>
      </c>
      <c r="M27" s="220"/>
      <c r="N27" s="211" t="str">
        <f t="shared" si="4"/>
        <v/>
      </c>
      <c r="O27" s="233"/>
      <c r="P27" s="265"/>
      <c r="Q27" s="266"/>
      <c r="R27" s="266"/>
      <c r="S27" s="266"/>
      <c r="T27" s="266"/>
      <c r="U27" s="267"/>
      <c r="V27" s="265"/>
      <c r="W27" s="266"/>
      <c r="X27" s="266"/>
      <c r="Y27" s="266"/>
      <c r="Z27" s="266"/>
      <c r="AA27" s="267"/>
      <c r="AB27" s="83"/>
      <c r="AC27" s="90">
        <f t="shared" si="8"/>
        <v>8</v>
      </c>
      <c r="AD27" s="90" t="b">
        <f t="shared" si="8"/>
        <v>1</v>
      </c>
      <c r="AE27" s="90" t="b">
        <f t="shared" si="8"/>
        <v>1</v>
      </c>
      <c r="AF27" s="90" t="b">
        <f t="shared" si="8"/>
        <v>0</v>
      </c>
      <c r="AG27" s="90" t="b">
        <f t="shared" si="8"/>
        <v>0</v>
      </c>
      <c r="AH27" s="45" t="str">
        <f t="shared" si="6"/>
        <v/>
      </c>
      <c r="AI27" s="45" t="str">
        <f t="shared" si="7"/>
        <v/>
      </c>
      <c r="AJ27" s="45" t="str">
        <f t="shared" si="5"/>
        <v/>
      </c>
      <c r="AK27" s="45"/>
      <c r="AL27" s="45"/>
      <c r="AM27" s="45"/>
      <c r="AN27" s="45"/>
      <c r="AO27" s="45"/>
      <c r="AP27" s="45"/>
      <c r="AQ27" s="45"/>
      <c r="AR27" s="90">
        <f t="shared" si="9"/>
        <v>13</v>
      </c>
    </row>
    <row r="28" spans="1:44" s="84" customFormat="1" ht="15.75" hidden="1" customHeight="1" x14ac:dyDescent="0.25">
      <c r="A28" s="82"/>
      <c r="B28" s="268"/>
      <c r="C28" s="269"/>
      <c r="D28" s="269"/>
      <c r="E28" s="270"/>
      <c r="F28" s="271"/>
      <c r="G28" s="269"/>
      <c r="H28" s="269"/>
      <c r="I28" s="270"/>
      <c r="J28" s="226" t="str">
        <f t="shared" si="2"/>
        <v/>
      </c>
      <c r="K28" s="213"/>
      <c r="L28" s="232" t="str">
        <f t="shared" si="3"/>
        <v/>
      </c>
      <c r="M28" s="220"/>
      <c r="N28" s="211" t="str">
        <f t="shared" si="4"/>
        <v/>
      </c>
      <c r="O28" s="233"/>
      <c r="P28" s="265"/>
      <c r="Q28" s="266"/>
      <c r="R28" s="266"/>
      <c r="S28" s="266"/>
      <c r="T28" s="266"/>
      <c r="U28" s="267"/>
      <c r="V28" s="265"/>
      <c r="W28" s="266"/>
      <c r="X28" s="266"/>
      <c r="Y28" s="266"/>
      <c r="Z28" s="266"/>
      <c r="AA28" s="267"/>
      <c r="AB28" s="83"/>
      <c r="AC28" s="90">
        <f t="shared" si="8"/>
        <v>8</v>
      </c>
      <c r="AD28" s="90" t="b">
        <f t="shared" si="8"/>
        <v>1</v>
      </c>
      <c r="AE28" s="90" t="b">
        <f t="shared" si="8"/>
        <v>1</v>
      </c>
      <c r="AF28" s="90" t="b">
        <f t="shared" si="8"/>
        <v>0</v>
      </c>
      <c r="AG28" s="90" t="b">
        <f t="shared" si="8"/>
        <v>0</v>
      </c>
      <c r="AH28" s="45" t="str">
        <f t="shared" si="6"/>
        <v/>
      </c>
      <c r="AI28" s="45" t="str">
        <f t="shared" si="7"/>
        <v/>
      </c>
      <c r="AJ28" s="45" t="str">
        <f t="shared" si="5"/>
        <v/>
      </c>
      <c r="AK28" s="45"/>
      <c r="AL28" s="45"/>
      <c r="AM28" s="45"/>
      <c r="AN28" s="45"/>
      <c r="AO28" s="45"/>
      <c r="AP28" s="45"/>
      <c r="AQ28" s="45"/>
      <c r="AR28" s="90">
        <f t="shared" si="9"/>
        <v>14</v>
      </c>
    </row>
    <row r="29" spans="1:44" s="84" customFormat="1" ht="15.75" hidden="1" customHeight="1" x14ac:dyDescent="0.25">
      <c r="A29" s="82"/>
      <c r="B29" s="268"/>
      <c r="C29" s="269"/>
      <c r="D29" s="269"/>
      <c r="E29" s="270"/>
      <c r="F29" s="271"/>
      <c r="G29" s="269"/>
      <c r="H29" s="269"/>
      <c r="I29" s="270"/>
      <c r="J29" s="226" t="str">
        <f t="shared" si="2"/>
        <v/>
      </c>
      <c r="K29" s="213"/>
      <c r="L29" s="232" t="str">
        <f t="shared" si="3"/>
        <v/>
      </c>
      <c r="M29" s="220"/>
      <c r="N29" s="211" t="str">
        <f t="shared" si="4"/>
        <v/>
      </c>
      <c r="O29" s="233"/>
      <c r="P29" s="265"/>
      <c r="Q29" s="266"/>
      <c r="R29" s="266"/>
      <c r="S29" s="266"/>
      <c r="T29" s="266"/>
      <c r="U29" s="267"/>
      <c r="V29" s="265"/>
      <c r="W29" s="266"/>
      <c r="X29" s="266"/>
      <c r="Y29" s="266"/>
      <c r="Z29" s="266"/>
      <c r="AA29" s="267"/>
      <c r="AB29" s="83"/>
      <c r="AC29" s="90">
        <f t="shared" si="8"/>
        <v>8</v>
      </c>
      <c r="AD29" s="90" t="b">
        <f t="shared" si="8"/>
        <v>1</v>
      </c>
      <c r="AE29" s="90" t="b">
        <f t="shared" si="8"/>
        <v>1</v>
      </c>
      <c r="AF29" s="90" t="b">
        <f t="shared" si="8"/>
        <v>0</v>
      </c>
      <c r="AG29" s="90" t="b">
        <f t="shared" si="8"/>
        <v>0</v>
      </c>
      <c r="AH29" s="45" t="str">
        <f t="shared" si="6"/>
        <v/>
      </c>
      <c r="AI29" s="45" t="str">
        <f t="shared" si="7"/>
        <v/>
      </c>
      <c r="AJ29" s="45" t="str">
        <f t="shared" si="5"/>
        <v/>
      </c>
      <c r="AK29" s="45"/>
      <c r="AL29" s="45"/>
      <c r="AM29" s="45"/>
      <c r="AN29" s="45"/>
      <c r="AO29" s="45"/>
      <c r="AP29" s="45"/>
      <c r="AQ29" s="45"/>
      <c r="AR29" s="90">
        <f t="shared" si="9"/>
        <v>15</v>
      </c>
    </row>
    <row r="30" spans="1:44" s="84" customFormat="1" ht="15.75" hidden="1" customHeight="1" x14ac:dyDescent="0.25">
      <c r="A30" s="82"/>
      <c r="B30" s="268"/>
      <c r="C30" s="269"/>
      <c r="D30" s="269"/>
      <c r="E30" s="270"/>
      <c r="F30" s="271"/>
      <c r="G30" s="269"/>
      <c r="H30" s="269"/>
      <c r="I30" s="270"/>
      <c r="J30" s="226" t="str">
        <f t="shared" si="2"/>
        <v/>
      </c>
      <c r="K30" s="213"/>
      <c r="L30" s="232" t="str">
        <f t="shared" si="3"/>
        <v/>
      </c>
      <c r="M30" s="220"/>
      <c r="N30" s="211" t="str">
        <f t="shared" si="4"/>
        <v/>
      </c>
      <c r="O30" s="233"/>
      <c r="P30" s="265"/>
      <c r="Q30" s="266"/>
      <c r="R30" s="266"/>
      <c r="S30" s="266"/>
      <c r="T30" s="266"/>
      <c r="U30" s="267"/>
      <c r="V30" s="265"/>
      <c r="W30" s="266"/>
      <c r="X30" s="266"/>
      <c r="Y30" s="266"/>
      <c r="Z30" s="266"/>
      <c r="AA30" s="267"/>
      <c r="AB30" s="83"/>
      <c r="AC30" s="90">
        <f t="shared" si="8"/>
        <v>8</v>
      </c>
      <c r="AD30" s="90" t="b">
        <f t="shared" si="8"/>
        <v>1</v>
      </c>
      <c r="AE30" s="90" t="b">
        <f t="shared" si="8"/>
        <v>1</v>
      </c>
      <c r="AF30" s="90" t="b">
        <f t="shared" si="8"/>
        <v>0</v>
      </c>
      <c r="AG30" s="90" t="b">
        <f t="shared" si="8"/>
        <v>0</v>
      </c>
      <c r="AH30" s="45" t="str">
        <f t="shared" si="6"/>
        <v/>
      </c>
      <c r="AI30" s="45" t="str">
        <f t="shared" si="7"/>
        <v/>
      </c>
      <c r="AJ30" s="45" t="str">
        <f t="shared" si="5"/>
        <v/>
      </c>
      <c r="AK30" s="45"/>
      <c r="AL30" s="45"/>
      <c r="AM30" s="45"/>
      <c r="AN30" s="45"/>
      <c r="AO30" s="45"/>
      <c r="AP30" s="45"/>
      <c r="AQ30" s="45"/>
      <c r="AR30" s="90">
        <f t="shared" si="9"/>
        <v>16</v>
      </c>
    </row>
    <row r="31" spans="1:44" s="84" customFormat="1" ht="15.75" hidden="1" customHeight="1" x14ac:dyDescent="0.25">
      <c r="A31" s="82"/>
      <c r="B31" s="268"/>
      <c r="C31" s="269"/>
      <c r="D31" s="269"/>
      <c r="E31" s="270"/>
      <c r="F31" s="271"/>
      <c r="G31" s="269"/>
      <c r="H31" s="269"/>
      <c r="I31" s="270"/>
      <c r="J31" s="226" t="str">
        <f t="shared" si="2"/>
        <v/>
      </c>
      <c r="K31" s="213"/>
      <c r="L31" s="232" t="str">
        <f t="shared" si="3"/>
        <v/>
      </c>
      <c r="M31" s="220"/>
      <c r="N31" s="211" t="str">
        <f t="shared" si="4"/>
        <v/>
      </c>
      <c r="O31" s="233"/>
      <c r="P31" s="265"/>
      <c r="Q31" s="266"/>
      <c r="R31" s="266"/>
      <c r="S31" s="266"/>
      <c r="T31" s="266"/>
      <c r="U31" s="267"/>
      <c r="V31" s="265"/>
      <c r="W31" s="266"/>
      <c r="X31" s="266"/>
      <c r="Y31" s="266"/>
      <c r="Z31" s="266"/>
      <c r="AA31" s="267"/>
      <c r="AB31" s="83"/>
      <c r="AC31" s="90">
        <f t="shared" si="8"/>
        <v>8</v>
      </c>
      <c r="AD31" s="90" t="b">
        <f t="shared" si="8"/>
        <v>1</v>
      </c>
      <c r="AE31" s="90" t="b">
        <f t="shared" si="8"/>
        <v>1</v>
      </c>
      <c r="AF31" s="90" t="b">
        <f t="shared" si="8"/>
        <v>0</v>
      </c>
      <c r="AG31" s="90" t="b">
        <f t="shared" si="8"/>
        <v>0</v>
      </c>
      <c r="AH31" s="45" t="str">
        <f t="shared" si="6"/>
        <v/>
      </c>
      <c r="AI31" s="45" t="str">
        <f t="shared" si="7"/>
        <v/>
      </c>
      <c r="AJ31" s="45" t="str">
        <f t="shared" si="5"/>
        <v/>
      </c>
      <c r="AK31" s="45"/>
      <c r="AL31" s="45"/>
      <c r="AM31" s="45"/>
      <c r="AN31" s="45"/>
      <c r="AO31" s="45"/>
      <c r="AP31" s="45"/>
      <c r="AQ31" s="45"/>
      <c r="AR31" s="90">
        <f t="shared" si="9"/>
        <v>17</v>
      </c>
    </row>
    <row r="32" spans="1:44" s="84" customFormat="1" ht="15.75" hidden="1" customHeight="1" x14ac:dyDescent="0.25">
      <c r="A32" s="82"/>
      <c r="B32" s="268"/>
      <c r="C32" s="269"/>
      <c r="D32" s="269"/>
      <c r="E32" s="270"/>
      <c r="F32" s="271"/>
      <c r="G32" s="269"/>
      <c r="H32" s="269"/>
      <c r="I32" s="270"/>
      <c r="J32" s="226" t="str">
        <f t="shared" si="2"/>
        <v/>
      </c>
      <c r="K32" s="213"/>
      <c r="L32" s="232" t="str">
        <f t="shared" si="3"/>
        <v/>
      </c>
      <c r="M32" s="220"/>
      <c r="N32" s="211" t="str">
        <f t="shared" si="4"/>
        <v/>
      </c>
      <c r="O32" s="233"/>
      <c r="P32" s="265"/>
      <c r="Q32" s="266"/>
      <c r="R32" s="266"/>
      <c r="S32" s="266"/>
      <c r="T32" s="266"/>
      <c r="U32" s="267"/>
      <c r="V32" s="265"/>
      <c r="W32" s="266"/>
      <c r="X32" s="266"/>
      <c r="Y32" s="266"/>
      <c r="Z32" s="266"/>
      <c r="AA32" s="267"/>
      <c r="AB32" s="83"/>
      <c r="AC32" s="90">
        <f t="shared" si="8"/>
        <v>8</v>
      </c>
      <c r="AD32" s="90" t="b">
        <f t="shared" si="8"/>
        <v>1</v>
      </c>
      <c r="AE32" s="90" t="b">
        <f t="shared" si="8"/>
        <v>1</v>
      </c>
      <c r="AF32" s="90" t="b">
        <f t="shared" si="8"/>
        <v>0</v>
      </c>
      <c r="AG32" s="90" t="b">
        <f t="shared" si="8"/>
        <v>0</v>
      </c>
      <c r="AH32" s="45" t="str">
        <f t="shared" si="6"/>
        <v/>
      </c>
      <c r="AI32" s="45" t="str">
        <f t="shared" si="7"/>
        <v/>
      </c>
      <c r="AJ32" s="45" t="str">
        <f t="shared" si="5"/>
        <v/>
      </c>
      <c r="AK32" s="45"/>
      <c r="AL32" s="45"/>
      <c r="AM32" s="45"/>
      <c r="AN32" s="45"/>
      <c r="AO32" s="45"/>
      <c r="AP32" s="45"/>
      <c r="AQ32" s="45"/>
      <c r="AR32" s="90">
        <f t="shared" si="9"/>
        <v>18</v>
      </c>
    </row>
    <row r="33" spans="1:44" s="84" customFormat="1" ht="15.75" hidden="1" customHeight="1" x14ac:dyDescent="0.25">
      <c r="A33" s="82"/>
      <c r="B33" s="268"/>
      <c r="C33" s="269"/>
      <c r="D33" s="269"/>
      <c r="E33" s="270"/>
      <c r="F33" s="271"/>
      <c r="G33" s="269"/>
      <c r="H33" s="269"/>
      <c r="I33" s="270"/>
      <c r="J33" s="226" t="str">
        <f t="shared" si="2"/>
        <v/>
      </c>
      <c r="K33" s="213"/>
      <c r="L33" s="232" t="str">
        <f t="shared" si="3"/>
        <v/>
      </c>
      <c r="M33" s="220"/>
      <c r="N33" s="211" t="str">
        <f t="shared" si="4"/>
        <v/>
      </c>
      <c r="O33" s="233"/>
      <c r="P33" s="265"/>
      <c r="Q33" s="266"/>
      <c r="R33" s="266"/>
      <c r="S33" s="266"/>
      <c r="T33" s="266"/>
      <c r="U33" s="267"/>
      <c r="V33" s="265"/>
      <c r="W33" s="266"/>
      <c r="X33" s="266"/>
      <c r="Y33" s="266"/>
      <c r="Z33" s="266"/>
      <c r="AA33" s="267"/>
      <c r="AB33" s="83"/>
      <c r="AC33" s="90">
        <f t="shared" ref="AC33:AG44" si="10">AC32</f>
        <v>8</v>
      </c>
      <c r="AD33" s="90" t="b">
        <f t="shared" si="10"/>
        <v>1</v>
      </c>
      <c r="AE33" s="90" t="b">
        <f t="shared" si="10"/>
        <v>1</v>
      </c>
      <c r="AF33" s="90" t="b">
        <f t="shared" si="10"/>
        <v>0</v>
      </c>
      <c r="AG33" s="90" t="b">
        <f t="shared" si="10"/>
        <v>0</v>
      </c>
      <c r="AH33" s="45" t="str">
        <f t="shared" si="6"/>
        <v/>
      </c>
      <c r="AI33" s="45" t="str">
        <f t="shared" si="7"/>
        <v/>
      </c>
      <c r="AJ33" s="45" t="str">
        <f t="shared" si="5"/>
        <v/>
      </c>
      <c r="AK33" s="45"/>
      <c r="AL33" s="45"/>
      <c r="AM33" s="45"/>
      <c r="AN33" s="45"/>
      <c r="AO33" s="45"/>
      <c r="AP33" s="45"/>
      <c r="AQ33" s="45"/>
      <c r="AR33" s="90">
        <f t="shared" si="9"/>
        <v>19</v>
      </c>
    </row>
    <row r="34" spans="1:44" s="84" customFormat="1" ht="15.75" hidden="1" customHeight="1" x14ac:dyDescent="0.25">
      <c r="A34" s="82"/>
      <c r="B34" s="268"/>
      <c r="C34" s="269"/>
      <c r="D34" s="269"/>
      <c r="E34" s="270"/>
      <c r="F34" s="271"/>
      <c r="G34" s="269"/>
      <c r="H34" s="269"/>
      <c r="I34" s="270"/>
      <c r="J34" s="226" t="str">
        <f t="shared" si="2"/>
        <v/>
      </c>
      <c r="K34" s="213"/>
      <c r="L34" s="232" t="str">
        <f t="shared" si="3"/>
        <v/>
      </c>
      <c r="M34" s="220"/>
      <c r="N34" s="211" t="str">
        <f t="shared" si="4"/>
        <v/>
      </c>
      <c r="O34" s="233"/>
      <c r="P34" s="265"/>
      <c r="Q34" s="266"/>
      <c r="R34" s="266"/>
      <c r="S34" s="266"/>
      <c r="T34" s="266"/>
      <c r="U34" s="267"/>
      <c r="V34" s="265"/>
      <c r="W34" s="266"/>
      <c r="X34" s="266"/>
      <c r="Y34" s="266"/>
      <c r="Z34" s="266"/>
      <c r="AA34" s="267"/>
      <c r="AB34" s="83"/>
      <c r="AC34" s="90">
        <f t="shared" si="10"/>
        <v>8</v>
      </c>
      <c r="AD34" s="90" t="b">
        <f t="shared" si="10"/>
        <v>1</v>
      </c>
      <c r="AE34" s="90" t="b">
        <f t="shared" si="10"/>
        <v>1</v>
      </c>
      <c r="AF34" s="90" t="b">
        <f t="shared" si="10"/>
        <v>0</v>
      </c>
      <c r="AG34" s="90" t="b">
        <f t="shared" si="10"/>
        <v>0</v>
      </c>
      <c r="AH34" s="45" t="str">
        <f t="shared" si="6"/>
        <v/>
      </c>
      <c r="AI34" s="45" t="str">
        <f t="shared" si="7"/>
        <v/>
      </c>
      <c r="AJ34" s="45" t="str">
        <f t="shared" si="5"/>
        <v/>
      </c>
      <c r="AK34" s="45"/>
      <c r="AL34" s="45"/>
      <c r="AM34" s="45"/>
      <c r="AN34" s="45"/>
      <c r="AO34" s="45"/>
      <c r="AP34" s="45"/>
      <c r="AQ34" s="45"/>
      <c r="AR34" s="90">
        <f t="shared" si="9"/>
        <v>20</v>
      </c>
    </row>
    <row r="35" spans="1:44" s="84" customFormat="1" ht="15.75" hidden="1" customHeight="1" x14ac:dyDescent="0.25">
      <c r="A35" s="82"/>
      <c r="B35" s="268"/>
      <c r="C35" s="269"/>
      <c r="D35" s="269"/>
      <c r="E35" s="270"/>
      <c r="F35" s="271"/>
      <c r="G35" s="269"/>
      <c r="H35" s="269"/>
      <c r="I35" s="270"/>
      <c r="J35" s="226" t="str">
        <f t="shared" si="2"/>
        <v/>
      </c>
      <c r="K35" s="213"/>
      <c r="L35" s="232" t="str">
        <f t="shared" si="3"/>
        <v/>
      </c>
      <c r="M35" s="220"/>
      <c r="N35" s="211" t="str">
        <f t="shared" si="4"/>
        <v/>
      </c>
      <c r="O35" s="233"/>
      <c r="P35" s="265"/>
      <c r="Q35" s="266"/>
      <c r="R35" s="266"/>
      <c r="S35" s="266"/>
      <c r="T35" s="266"/>
      <c r="U35" s="267"/>
      <c r="V35" s="265"/>
      <c r="W35" s="266"/>
      <c r="X35" s="266"/>
      <c r="Y35" s="266"/>
      <c r="Z35" s="266"/>
      <c r="AA35" s="267"/>
      <c r="AB35" s="83"/>
      <c r="AC35" s="90">
        <f t="shared" si="10"/>
        <v>8</v>
      </c>
      <c r="AD35" s="90" t="b">
        <f t="shared" si="10"/>
        <v>1</v>
      </c>
      <c r="AE35" s="90" t="b">
        <f t="shared" si="10"/>
        <v>1</v>
      </c>
      <c r="AF35" s="90" t="b">
        <f t="shared" si="10"/>
        <v>0</v>
      </c>
      <c r="AG35" s="90" t="b">
        <f t="shared" si="10"/>
        <v>0</v>
      </c>
      <c r="AH35" s="45" t="str">
        <f t="shared" si="6"/>
        <v/>
      </c>
      <c r="AI35" s="45" t="str">
        <f t="shared" si="7"/>
        <v/>
      </c>
      <c r="AJ35" s="45" t="str">
        <f t="shared" si="5"/>
        <v/>
      </c>
      <c r="AK35" s="45"/>
      <c r="AL35" s="45"/>
      <c r="AM35" s="45"/>
      <c r="AN35" s="45"/>
      <c r="AO35" s="45"/>
      <c r="AP35" s="45"/>
      <c r="AQ35" s="45"/>
      <c r="AR35" s="90">
        <f t="shared" si="9"/>
        <v>21</v>
      </c>
    </row>
    <row r="36" spans="1:44" s="84" customFormat="1" ht="15.75" hidden="1" customHeight="1" x14ac:dyDescent="0.25">
      <c r="A36" s="82"/>
      <c r="B36" s="268"/>
      <c r="C36" s="269"/>
      <c r="D36" s="269"/>
      <c r="E36" s="270"/>
      <c r="F36" s="271"/>
      <c r="G36" s="269"/>
      <c r="H36" s="269"/>
      <c r="I36" s="270"/>
      <c r="J36" s="226" t="str">
        <f t="shared" si="2"/>
        <v/>
      </c>
      <c r="K36" s="213"/>
      <c r="L36" s="232" t="str">
        <f t="shared" si="3"/>
        <v/>
      </c>
      <c r="M36" s="220"/>
      <c r="N36" s="211" t="str">
        <f t="shared" si="4"/>
        <v/>
      </c>
      <c r="O36" s="233"/>
      <c r="P36" s="265"/>
      <c r="Q36" s="266"/>
      <c r="R36" s="266"/>
      <c r="S36" s="266"/>
      <c r="T36" s="266"/>
      <c r="U36" s="267"/>
      <c r="V36" s="265"/>
      <c r="W36" s="266"/>
      <c r="X36" s="266"/>
      <c r="Y36" s="266"/>
      <c r="Z36" s="266"/>
      <c r="AA36" s="267"/>
      <c r="AB36" s="83"/>
      <c r="AC36" s="90">
        <f t="shared" si="10"/>
        <v>8</v>
      </c>
      <c r="AD36" s="90" t="b">
        <f t="shared" si="10"/>
        <v>1</v>
      </c>
      <c r="AE36" s="90" t="b">
        <f t="shared" si="10"/>
        <v>1</v>
      </c>
      <c r="AF36" s="90" t="b">
        <f t="shared" si="10"/>
        <v>0</v>
      </c>
      <c r="AG36" s="90" t="b">
        <f t="shared" si="10"/>
        <v>0</v>
      </c>
      <c r="AH36" s="45" t="str">
        <f t="shared" si="6"/>
        <v/>
      </c>
      <c r="AI36" s="45" t="str">
        <f t="shared" si="7"/>
        <v/>
      </c>
      <c r="AJ36" s="45" t="str">
        <f t="shared" si="5"/>
        <v/>
      </c>
      <c r="AK36" s="45"/>
      <c r="AL36" s="45"/>
      <c r="AM36" s="45"/>
      <c r="AN36" s="45"/>
      <c r="AO36" s="45"/>
      <c r="AP36" s="45"/>
      <c r="AQ36" s="45"/>
      <c r="AR36" s="90">
        <f t="shared" si="9"/>
        <v>22</v>
      </c>
    </row>
    <row r="37" spans="1:44" s="84" customFormat="1" ht="15.75" hidden="1" customHeight="1" x14ac:dyDescent="0.25">
      <c r="A37" s="82"/>
      <c r="B37" s="268"/>
      <c r="C37" s="269"/>
      <c r="D37" s="269"/>
      <c r="E37" s="270"/>
      <c r="F37" s="271"/>
      <c r="G37" s="269"/>
      <c r="H37" s="269"/>
      <c r="I37" s="270"/>
      <c r="J37" s="226" t="str">
        <f t="shared" si="2"/>
        <v/>
      </c>
      <c r="K37" s="213"/>
      <c r="L37" s="232" t="str">
        <f t="shared" si="3"/>
        <v/>
      </c>
      <c r="M37" s="220"/>
      <c r="N37" s="211" t="str">
        <f t="shared" si="4"/>
        <v/>
      </c>
      <c r="O37" s="233"/>
      <c r="P37" s="265"/>
      <c r="Q37" s="266"/>
      <c r="R37" s="266"/>
      <c r="S37" s="266"/>
      <c r="T37" s="266"/>
      <c r="U37" s="267"/>
      <c r="V37" s="265"/>
      <c r="W37" s="266"/>
      <c r="X37" s="266"/>
      <c r="Y37" s="266"/>
      <c r="Z37" s="266"/>
      <c r="AA37" s="267"/>
      <c r="AB37" s="83"/>
      <c r="AC37" s="90">
        <f t="shared" si="10"/>
        <v>8</v>
      </c>
      <c r="AD37" s="90" t="b">
        <f t="shared" si="10"/>
        <v>1</v>
      </c>
      <c r="AE37" s="90" t="b">
        <f t="shared" si="10"/>
        <v>1</v>
      </c>
      <c r="AF37" s="90" t="b">
        <f t="shared" si="10"/>
        <v>0</v>
      </c>
      <c r="AG37" s="90" t="b">
        <f t="shared" si="10"/>
        <v>0</v>
      </c>
      <c r="AH37" s="45" t="str">
        <f t="shared" si="6"/>
        <v/>
      </c>
      <c r="AI37" s="45" t="str">
        <f t="shared" si="7"/>
        <v/>
      </c>
      <c r="AJ37" s="45" t="str">
        <f t="shared" si="5"/>
        <v/>
      </c>
      <c r="AK37" s="45"/>
      <c r="AL37" s="45"/>
      <c r="AM37" s="45"/>
      <c r="AN37" s="45"/>
      <c r="AO37" s="45"/>
      <c r="AP37" s="45"/>
      <c r="AQ37" s="45"/>
      <c r="AR37" s="90">
        <f t="shared" si="9"/>
        <v>23</v>
      </c>
    </row>
    <row r="38" spans="1:44" s="84" customFormat="1" ht="15.75" hidden="1" customHeight="1" x14ac:dyDescent="0.25">
      <c r="A38" s="82"/>
      <c r="B38" s="268"/>
      <c r="C38" s="269"/>
      <c r="D38" s="269"/>
      <c r="E38" s="270"/>
      <c r="F38" s="271"/>
      <c r="G38" s="269"/>
      <c r="H38" s="269"/>
      <c r="I38" s="270"/>
      <c r="J38" s="226" t="str">
        <f t="shared" si="2"/>
        <v/>
      </c>
      <c r="K38" s="213"/>
      <c r="L38" s="232" t="str">
        <f t="shared" si="3"/>
        <v/>
      </c>
      <c r="M38" s="220"/>
      <c r="N38" s="211" t="str">
        <f t="shared" si="4"/>
        <v/>
      </c>
      <c r="O38" s="233"/>
      <c r="P38" s="265"/>
      <c r="Q38" s="266"/>
      <c r="R38" s="266"/>
      <c r="S38" s="266"/>
      <c r="T38" s="266"/>
      <c r="U38" s="267"/>
      <c r="V38" s="265"/>
      <c r="W38" s="266"/>
      <c r="X38" s="266"/>
      <c r="Y38" s="266"/>
      <c r="Z38" s="266"/>
      <c r="AA38" s="267"/>
      <c r="AB38" s="83"/>
      <c r="AC38" s="90">
        <f t="shared" si="10"/>
        <v>8</v>
      </c>
      <c r="AD38" s="90" t="b">
        <f t="shared" si="10"/>
        <v>1</v>
      </c>
      <c r="AE38" s="90" t="b">
        <f t="shared" si="10"/>
        <v>1</v>
      </c>
      <c r="AF38" s="90" t="b">
        <f t="shared" si="10"/>
        <v>0</v>
      </c>
      <c r="AG38" s="90" t="b">
        <f t="shared" si="10"/>
        <v>0</v>
      </c>
      <c r="AH38" s="45" t="str">
        <f t="shared" si="6"/>
        <v/>
      </c>
      <c r="AI38" s="45" t="str">
        <f t="shared" si="7"/>
        <v/>
      </c>
      <c r="AJ38" s="45" t="str">
        <f t="shared" si="5"/>
        <v/>
      </c>
      <c r="AK38" s="45"/>
      <c r="AL38" s="45"/>
      <c r="AM38" s="45"/>
      <c r="AN38" s="45"/>
      <c r="AO38" s="45"/>
      <c r="AP38" s="45"/>
      <c r="AQ38" s="45"/>
      <c r="AR38" s="90">
        <f t="shared" si="9"/>
        <v>24</v>
      </c>
    </row>
    <row r="39" spans="1:44" s="84" customFormat="1" ht="15.75" hidden="1" customHeight="1" x14ac:dyDescent="0.25">
      <c r="A39" s="82"/>
      <c r="B39" s="268"/>
      <c r="C39" s="269"/>
      <c r="D39" s="269"/>
      <c r="E39" s="270"/>
      <c r="F39" s="271"/>
      <c r="G39" s="269"/>
      <c r="H39" s="269"/>
      <c r="I39" s="270"/>
      <c r="J39" s="226" t="str">
        <f t="shared" si="2"/>
        <v/>
      </c>
      <c r="K39" s="213"/>
      <c r="L39" s="232" t="str">
        <f t="shared" si="3"/>
        <v/>
      </c>
      <c r="M39" s="220"/>
      <c r="N39" s="211" t="str">
        <f t="shared" si="4"/>
        <v/>
      </c>
      <c r="O39" s="233"/>
      <c r="P39" s="265"/>
      <c r="Q39" s="266"/>
      <c r="R39" s="266"/>
      <c r="S39" s="266"/>
      <c r="T39" s="266"/>
      <c r="U39" s="267"/>
      <c r="V39" s="265"/>
      <c r="W39" s="266"/>
      <c r="X39" s="266"/>
      <c r="Y39" s="266"/>
      <c r="Z39" s="266"/>
      <c r="AA39" s="267"/>
      <c r="AB39" s="83"/>
      <c r="AC39" s="90">
        <f t="shared" si="10"/>
        <v>8</v>
      </c>
      <c r="AD39" s="90" t="b">
        <f t="shared" si="10"/>
        <v>1</v>
      </c>
      <c r="AE39" s="90" t="b">
        <f t="shared" si="10"/>
        <v>1</v>
      </c>
      <c r="AF39" s="90" t="b">
        <f t="shared" si="10"/>
        <v>0</v>
      </c>
      <c r="AG39" s="90" t="b">
        <f t="shared" si="10"/>
        <v>0</v>
      </c>
      <c r="AH39" s="45" t="str">
        <f t="shared" si="6"/>
        <v/>
      </c>
      <c r="AI39" s="45" t="str">
        <f t="shared" si="7"/>
        <v/>
      </c>
      <c r="AJ39" s="45" t="str">
        <f t="shared" si="5"/>
        <v/>
      </c>
      <c r="AK39" s="45"/>
      <c r="AL39" s="45"/>
      <c r="AM39" s="45"/>
      <c r="AN39" s="45"/>
      <c r="AO39" s="45"/>
      <c r="AP39" s="45"/>
      <c r="AQ39" s="45"/>
      <c r="AR39" s="90">
        <f t="shared" si="9"/>
        <v>25</v>
      </c>
    </row>
    <row r="40" spans="1:44" s="84" customFormat="1" ht="15.75" hidden="1" customHeight="1" x14ac:dyDescent="0.25">
      <c r="A40" s="82"/>
      <c r="B40" s="268"/>
      <c r="C40" s="269"/>
      <c r="D40" s="269"/>
      <c r="E40" s="270"/>
      <c r="F40" s="271"/>
      <c r="G40" s="269"/>
      <c r="H40" s="269"/>
      <c r="I40" s="270"/>
      <c r="J40" s="226" t="str">
        <f t="shared" si="2"/>
        <v/>
      </c>
      <c r="K40" s="213"/>
      <c r="L40" s="232" t="str">
        <f t="shared" si="3"/>
        <v/>
      </c>
      <c r="M40" s="220"/>
      <c r="N40" s="211" t="str">
        <f t="shared" si="4"/>
        <v/>
      </c>
      <c r="O40" s="233"/>
      <c r="P40" s="265"/>
      <c r="Q40" s="266"/>
      <c r="R40" s="266"/>
      <c r="S40" s="266"/>
      <c r="T40" s="266"/>
      <c r="U40" s="267"/>
      <c r="V40" s="265"/>
      <c r="W40" s="266"/>
      <c r="X40" s="266"/>
      <c r="Y40" s="266"/>
      <c r="Z40" s="266"/>
      <c r="AA40" s="267"/>
      <c r="AB40" s="83"/>
      <c r="AC40" s="90">
        <f t="shared" si="10"/>
        <v>8</v>
      </c>
      <c r="AD40" s="90" t="b">
        <f t="shared" si="10"/>
        <v>1</v>
      </c>
      <c r="AE40" s="90" t="b">
        <f t="shared" si="10"/>
        <v>1</v>
      </c>
      <c r="AF40" s="90" t="b">
        <f t="shared" si="10"/>
        <v>0</v>
      </c>
      <c r="AG40" s="90" t="b">
        <f t="shared" si="10"/>
        <v>0</v>
      </c>
      <c r="AH40" s="45" t="str">
        <f t="shared" si="6"/>
        <v/>
      </c>
      <c r="AI40" s="45" t="str">
        <f t="shared" si="7"/>
        <v/>
      </c>
      <c r="AJ40" s="45" t="str">
        <f t="shared" si="5"/>
        <v/>
      </c>
      <c r="AK40" s="45"/>
      <c r="AL40" s="45"/>
      <c r="AM40" s="45"/>
      <c r="AN40" s="45"/>
      <c r="AO40" s="45"/>
      <c r="AP40" s="45"/>
      <c r="AQ40" s="45"/>
      <c r="AR40" s="90">
        <f t="shared" si="9"/>
        <v>26</v>
      </c>
    </row>
    <row r="41" spans="1:44" s="84" customFormat="1" ht="15.75" hidden="1" customHeight="1" x14ac:dyDescent="0.25">
      <c r="A41" s="82"/>
      <c r="B41" s="268"/>
      <c r="C41" s="269"/>
      <c r="D41" s="269"/>
      <c r="E41" s="270"/>
      <c r="F41" s="271"/>
      <c r="G41" s="269"/>
      <c r="H41" s="269"/>
      <c r="I41" s="270"/>
      <c r="J41" s="226" t="str">
        <f t="shared" si="2"/>
        <v/>
      </c>
      <c r="K41" s="213"/>
      <c r="L41" s="232" t="str">
        <f t="shared" si="3"/>
        <v/>
      </c>
      <c r="M41" s="220"/>
      <c r="N41" s="211" t="str">
        <f t="shared" si="4"/>
        <v/>
      </c>
      <c r="O41" s="233"/>
      <c r="P41" s="265"/>
      <c r="Q41" s="266"/>
      <c r="R41" s="266"/>
      <c r="S41" s="266"/>
      <c r="T41" s="266"/>
      <c r="U41" s="267"/>
      <c r="V41" s="265"/>
      <c r="W41" s="266"/>
      <c r="X41" s="266"/>
      <c r="Y41" s="266"/>
      <c r="Z41" s="266"/>
      <c r="AA41" s="267"/>
      <c r="AB41" s="83"/>
      <c r="AC41" s="90">
        <f t="shared" si="10"/>
        <v>8</v>
      </c>
      <c r="AD41" s="90" t="b">
        <f t="shared" si="10"/>
        <v>1</v>
      </c>
      <c r="AE41" s="90" t="b">
        <f t="shared" si="10"/>
        <v>1</v>
      </c>
      <c r="AF41" s="90" t="b">
        <f t="shared" si="10"/>
        <v>0</v>
      </c>
      <c r="AG41" s="90" t="b">
        <f t="shared" si="10"/>
        <v>0</v>
      </c>
      <c r="AH41" s="45" t="str">
        <f t="shared" si="6"/>
        <v/>
      </c>
      <c r="AI41" s="45" t="str">
        <f t="shared" si="7"/>
        <v/>
      </c>
      <c r="AJ41" s="45" t="str">
        <f t="shared" si="5"/>
        <v/>
      </c>
      <c r="AK41" s="45"/>
      <c r="AL41" s="45"/>
      <c r="AM41" s="45"/>
      <c r="AN41" s="45"/>
      <c r="AO41" s="45"/>
      <c r="AP41" s="45"/>
      <c r="AQ41" s="45"/>
      <c r="AR41" s="90">
        <f t="shared" si="9"/>
        <v>27</v>
      </c>
    </row>
    <row r="42" spans="1:44" s="84" customFormat="1" ht="15.75" hidden="1" customHeight="1" x14ac:dyDescent="0.25">
      <c r="A42" s="82"/>
      <c r="B42" s="268"/>
      <c r="C42" s="269"/>
      <c r="D42" s="269"/>
      <c r="E42" s="270"/>
      <c r="F42" s="271"/>
      <c r="G42" s="269"/>
      <c r="H42" s="269"/>
      <c r="I42" s="270"/>
      <c r="J42" s="226" t="str">
        <f t="shared" si="2"/>
        <v/>
      </c>
      <c r="K42" s="213"/>
      <c r="L42" s="232" t="str">
        <f t="shared" si="3"/>
        <v/>
      </c>
      <c r="M42" s="220"/>
      <c r="N42" s="211" t="str">
        <f t="shared" si="4"/>
        <v/>
      </c>
      <c r="O42" s="233"/>
      <c r="P42" s="265"/>
      <c r="Q42" s="266"/>
      <c r="R42" s="266"/>
      <c r="S42" s="266"/>
      <c r="T42" s="266"/>
      <c r="U42" s="267"/>
      <c r="V42" s="265"/>
      <c r="W42" s="266"/>
      <c r="X42" s="266"/>
      <c r="Y42" s="266"/>
      <c r="Z42" s="266"/>
      <c r="AA42" s="267"/>
      <c r="AB42" s="83"/>
      <c r="AC42" s="90">
        <f t="shared" si="10"/>
        <v>8</v>
      </c>
      <c r="AD42" s="90" t="b">
        <f t="shared" si="10"/>
        <v>1</v>
      </c>
      <c r="AE42" s="90" t="b">
        <f t="shared" si="10"/>
        <v>1</v>
      </c>
      <c r="AF42" s="90" t="b">
        <f t="shared" si="10"/>
        <v>0</v>
      </c>
      <c r="AG42" s="90" t="b">
        <f t="shared" si="10"/>
        <v>0</v>
      </c>
      <c r="AH42" s="45" t="str">
        <f t="shared" si="6"/>
        <v/>
      </c>
      <c r="AI42" s="45" t="str">
        <f t="shared" si="7"/>
        <v/>
      </c>
      <c r="AJ42" s="45" t="str">
        <f t="shared" si="5"/>
        <v/>
      </c>
      <c r="AK42" s="45"/>
      <c r="AL42" s="45"/>
      <c r="AM42" s="45"/>
      <c r="AN42" s="45"/>
      <c r="AO42" s="45"/>
      <c r="AP42" s="45"/>
      <c r="AQ42" s="45"/>
      <c r="AR42" s="90">
        <f t="shared" si="9"/>
        <v>28</v>
      </c>
    </row>
    <row r="43" spans="1:44" s="84" customFormat="1" ht="15.75" hidden="1" customHeight="1" x14ac:dyDescent="0.25">
      <c r="A43" s="82"/>
      <c r="B43" s="268"/>
      <c r="C43" s="269"/>
      <c r="D43" s="269"/>
      <c r="E43" s="270"/>
      <c r="F43" s="271"/>
      <c r="G43" s="269"/>
      <c r="H43" s="269"/>
      <c r="I43" s="270"/>
      <c r="J43" s="226" t="str">
        <f t="shared" si="2"/>
        <v/>
      </c>
      <c r="K43" s="213"/>
      <c r="L43" s="232" t="str">
        <f t="shared" si="3"/>
        <v/>
      </c>
      <c r="M43" s="220"/>
      <c r="N43" s="211" t="str">
        <f t="shared" si="4"/>
        <v/>
      </c>
      <c r="O43" s="233"/>
      <c r="P43" s="265"/>
      <c r="Q43" s="266"/>
      <c r="R43" s="266"/>
      <c r="S43" s="266"/>
      <c r="T43" s="266"/>
      <c r="U43" s="267"/>
      <c r="V43" s="265"/>
      <c r="W43" s="266"/>
      <c r="X43" s="266"/>
      <c r="Y43" s="266"/>
      <c r="Z43" s="266"/>
      <c r="AA43" s="267"/>
      <c r="AB43" s="83"/>
      <c r="AC43" s="90">
        <f t="shared" si="10"/>
        <v>8</v>
      </c>
      <c r="AD43" s="90" t="b">
        <f t="shared" si="10"/>
        <v>1</v>
      </c>
      <c r="AE43" s="90" t="b">
        <f t="shared" si="10"/>
        <v>1</v>
      </c>
      <c r="AF43" s="90" t="b">
        <f t="shared" si="10"/>
        <v>0</v>
      </c>
      <c r="AG43" s="90" t="b">
        <f t="shared" si="10"/>
        <v>0</v>
      </c>
      <c r="AH43" s="45" t="str">
        <f t="shared" si="6"/>
        <v/>
      </c>
      <c r="AI43" s="45" t="str">
        <f t="shared" si="7"/>
        <v/>
      </c>
      <c r="AJ43" s="45" t="str">
        <f t="shared" si="5"/>
        <v/>
      </c>
      <c r="AK43" s="45"/>
      <c r="AL43" s="45"/>
      <c r="AM43" s="45"/>
      <c r="AN43" s="45"/>
      <c r="AO43" s="45"/>
      <c r="AP43" s="45"/>
      <c r="AQ43" s="45"/>
      <c r="AR43" s="90">
        <f t="shared" si="9"/>
        <v>29</v>
      </c>
    </row>
    <row r="44" spans="1:44" s="84" customFormat="1" ht="15.75" hidden="1" customHeight="1" x14ac:dyDescent="0.25">
      <c r="A44" s="82"/>
      <c r="B44" s="268"/>
      <c r="C44" s="269"/>
      <c r="D44" s="269"/>
      <c r="E44" s="270"/>
      <c r="F44" s="271"/>
      <c r="G44" s="269"/>
      <c r="H44" s="269"/>
      <c r="I44" s="270"/>
      <c r="J44" s="227" t="str">
        <f t="shared" si="2"/>
        <v/>
      </c>
      <c r="K44" s="213"/>
      <c r="L44" s="234" t="str">
        <f t="shared" si="3"/>
        <v/>
      </c>
      <c r="M44" s="221"/>
      <c r="N44" s="214" t="str">
        <f t="shared" si="4"/>
        <v/>
      </c>
      <c r="O44" s="235"/>
      <c r="P44" s="265"/>
      <c r="Q44" s="266"/>
      <c r="R44" s="266"/>
      <c r="S44" s="266"/>
      <c r="T44" s="266"/>
      <c r="U44" s="267"/>
      <c r="V44" s="265"/>
      <c r="W44" s="266"/>
      <c r="X44" s="266"/>
      <c r="Y44" s="266"/>
      <c r="Z44" s="266"/>
      <c r="AA44" s="267"/>
      <c r="AB44" s="83"/>
      <c r="AC44" s="91">
        <f t="shared" si="10"/>
        <v>8</v>
      </c>
      <c r="AD44" s="91" t="b">
        <f t="shared" si="10"/>
        <v>1</v>
      </c>
      <c r="AE44" s="91" t="b">
        <f t="shared" si="10"/>
        <v>1</v>
      </c>
      <c r="AF44" s="91" t="b">
        <f t="shared" si="10"/>
        <v>0</v>
      </c>
      <c r="AG44" s="91" t="b">
        <f t="shared" si="10"/>
        <v>0</v>
      </c>
      <c r="AH44" s="92" t="str">
        <f t="shared" si="6"/>
        <v/>
      </c>
      <c r="AI44" s="92" t="str">
        <f t="shared" si="7"/>
        <v/>
      </c>
      <c r="AJ44" s="92" t="str">
        <f t="shared" si="5"/>
        <v/>
      </c>
      <c r="AK44" s="92"/>
      <c r="AL44" s="92"/>
      <c r="AM44" s="92"/>
      <c r="AN44" s="92"/>
      <c r="AO44" s="92"/>
      <c r="AP44" s="92"/>
      <c r="AQ44" s="92"/>
      <c r="AR44" s="91">
        <f t="shared" si="9"/>
        <v>30</v>
      </c>
    </row>
    <row r="45" spans="1:44" s="84" customFormat="1" ht="15.75" customHeight="1" x14ac:dyDescent="0.25">
      <c r="A45" s="82"/>
      <c r="B45" s="268">
        <f>B15+1</f>
        <v>9</v>
      </c>
      <c r="C45" s="269"/>
      <c r="D45" s="269"/>
      <c r="E45" s="270"/>
      <c r="F45" s="271">
        <f>ROUND($G$4*B45,0)</f>
        <v>2835</v>
      </c>
      <c r="G45" s="269"/>
      <c r="H45" s="269"/>
      <c r="I45" s="270"/>
      <c r="J45" s="224">
        <f t="shared" si="2"/>
        <v>9</v>
      </c>
      <c r="K45" s="209"/>
      <c r="L45" s="236">
        <f t="shared" si="3"/>
        <v>6</v>
      </c>
      <c r="M45" s="222"/>
      <c r="N45" s="215">
        <f t="shared" si="4"/>
        <v>3</v>
      </c>
      <c r="O45" s="216"/>
      <c r="P45" s="265">
        <f>ROUND($F45/P$12,2)</f>
        <v>0.95</v>
      </c>
      <c r="Q45" s="266"/>
      <c r="R45" s="266"/>
      <c r="S45" s="266"/>
      <c r="T45" s="266"/>
      <c r="U45" s="267"/>
      <c r="V45" s="265">
        <f>ROUND($F45/V$12,2)</f>
        <v>0.74</v>
      </c>
      <c r="W45" s="266"/>
      <c r="X45" s="266"/>
      <c r="Y45" s="266"/>
      <c r="Z45" s="266"/>
      <c r="AA45" s="267"/>
      <c r="AB45" s="83"/>
      <c r="AC45" s="88">
        <f>B45</f>
        <v>9</v>
      </c>
      <c r="AD45" s="88" t="b">
        <f>AND(AC45&gt;=min_string,AC45&lt;=max_string)</f>
        <v>1</v>
      </c>
      <c r="AE45" s="88" t="b">
        <f>OR(AND(($AC45-max_string)/(AE$13-1)&gt;=min_string,($AC45-max_string)/(AE$13-1)&lt;=max_string),AND(($AC45-min_string)/(AE$13-1)&gt;=min_string,($AC45-min_string)/(AE$13-1)&lt;=max_string))</f>
        <v>1</v>
      </c>
      <c r="AF45" s="88" t="b">
        <f>OR(AND(($AC45-max_string)/(AF$13-1)&gt;=min_string,($AC45-max_string)/(AF$13-1)&lt;=max_string),AND(($AC45-min_string)/(AF$13-1)&gt;=min_string,($AC45-min_string)/(AF$13-1)&lt;=max_string))</f>
        <v>1</v>
      </c>
      <c r="AG45" s="88" t="b">
        <f>AND(AC45-(AG$13-1)*min_string&gt;=min_string,AC45-(AG$13-1)*max_string&lt;=max_string)</f>
        <v>0</v>
      </c>
      <c r="AH45" s="89">
        <f>IF(AD45,$AC45,null_value)</f>
        <v>9</v>
      </c>
      <c r="AI45" s="89">
        <f>IF(AE45,MIN(max_string,$AC45-(min_string*(AI$12-1))),null_value)</f>
        <v>6</v>
      </c>
      <c r="AJ45" s="89">
        <f t="shared" si="5"/>
        <v>3</v>
      </c>
      <c r="AK45" s="89"/>
      <c r="AL45" s="89"/>
      <c r="AM45" s="89"/>
      <c r="AN45" s="89"/>
      <c r="AO45" s="89"/>
      <c r="AP45" s="89"/>
      <c r="AQ45" s="89"/>
      <c r="AR45" s="88">
        <v>1</v>
      </c>
    </row>
    <row r="46" spans="1:44" s="84" customFormat="1" ht="15.75" customHeight="1" x14ac:dyDescent="0.25">
      <c r="A46" s="82"/>
      <c r="B46" s="268"/>
      <c r="C46" s="269"/>
      <c r="D46" s="269"/>
      <c r="E46" s="270"/>
      <c r="F46" s="271"/>
      <c r="G46" s="269"/>
      <c r="H46" s="269"/>
      <c r="I46" s="270"/>
      <c r="J46" s="224" t="str">
        <f t="shared" si="2"/>
        <v/>
      </c>
      <c r="K46" s="209"/>
      <c r="L46" s="232">
        <f t="shared" si="3"/>
        <v>5</v>
      </c>
      <c r="M46" s="219"/>
      <c r="N46" s="210">
        <f t="shared" si="4"/>
        <v>4</v>
      </c>
      <c r="O46" s="211"/>
      <c r="P46" s="265"/>
      <c r="Q46" s="266"/>
      <c r="R46" s="266"/>
      <c r="S46" s="266"/>
      <c r="T46" s="266"/>
      <c r="U46" s="267"/>
      <c r="V46" s="265"/>
      <c r="W46" s="266"/>
      <c r="X46" s="266"/>
      <c r="Y46" s="266"/>
      <c r="Z46" s="266"/>
      <c r="AA46" s="267"/>
      <c r="AB46" s="83"/>
      <c r="AC46" s="90">
        <f>AC45</f>
        <v>9</v>
      </c>
      <c r="AD46" s="90" t="b">
        <f>AD45</f>
        <v>1</v>
      </c>
      <c r="AE46" s="90" t="b">
        <f>AE45</f>
        <v>1</v>
      </c>
      <c r="AF46" s="90" t="b">
        <f>AF45</f>
        <v>1</v>
      </c>
      <c r="AG46" s="90" t="b">
        <f>AG45</f>
        <v>0</v>
      </c>
      <c r="AH46" s="45" t="str">
        <f t="shared" si="6"/>
        <v/>
      </c>
      <c r="AI46" s="45">
        <f t="shared" ref="AI46:AI73" si="11">IF(AND(AE46,AI45&lt;&gt;null_value),IF(AND(AI45&gt;min_string+1,AJ45&lt;max_string-1,AI45-1&gt;AJ45),AI45-1,null_value),null_value)</f>
        <v>5</v>
      </c>
      <c r="AJ46" s="45">
        <f t="shared" si="5"/>
        <v>4</v>
      </c>
      <c r="AK46" s="45"/>
      <c r="AL46" s="45"/>
      <c r="AM46" s="45"/>
      <c r="AN46" s="45"/>
      <c r="AO46" s="45"/>
      <c r="AP46" s="45"/>
      <c r="AQ46" s="45"/>
      <c r="AR46" s="90">
        <f>AR45+1</f>
        <v>2</v>
      </c>
    </row>
    <row r="47" spans="1:44" s="84" customFormat="1" ht="15.75" customHeight="1" x14ac:dyDescent="0.25">
      <c r="A47" s="82"/>
      <c r="B47" s="268"/>
      <c r="C47" s="269"/>
      <c r="D47" s="269"/>
      <c r="E47" s="270"/>
      <c r="F47" s="271"/>
      <c r="G47" s="269"/>
      <c r="H47" s="269"/>
      <c r="I47" s="270"/>
      <c r="J47" s="224" t="str">
        <f t="shared" si="2"/>
        <v/>
      </c>
      <c r="K47" s="209"/>
      <c r="L47" s="232" t="str">
        <f t="shared" si="3"/>
        <v/>
      </c>
      <c r="M47" s="219"/>
      <c r="N47" s="210" t="str">
        <f t="shared" si="4"/>
        <v/>
      </c>
      <c r="O47" s="211"/>
      <c r="P47" s="265"/>
      <c r="Q47" s="266"/>
      <c r="R47" s="266"/>
      <c r="S47" s="266"/>
      <c r="T47" s="266"/>
      <c r="U47" s="267"/>
      <c r="V47" s="265"/>
      <c r="W47" s="266"/>
      <c r="X47" s="266"/>
      <c r="Y47" s="266"/>
      <c r="Z47" s="266"/>
      <c r="AA47" s="267"/>
      <c r="AB47" s="83"/>
      <c r="AC47" s="90">
        <f t="shared" ref="AC47:AG61" si="12">AC46</f>
        <v>9</v>
      </c>
      <c r="AD47" s="90" t="b">
        <f t="shared" si="12"/>
        <v>1</v>
      </c>
      <c r="AE47" s="90" t="b">
        <f t="shared" si="12"/>
        <v>1</v>
      </c>
      <c r="AF47" s="90" t="b">
        <f t="shared" si="12"/>
        <v>1</v>
      </c>
      <c r="AG47" s="90" t="b">
        <f t="shared" si="12"/>
        <v>0</v>
      </c>
      <c r="AH47" s="45" t="str">
        <f t="shared" si="6"/>
        <v/>
      </c>
      <c r="AI47" s="45" t="str">
        <f t="shared" si="11"/>
        <v/>
      </c>
      <c r="AJ47" s="45" t="str">
        <f t="shared" si="5"/>
        <v/>
      </c>
      <c r="AK47" s="45"/>
      <c r="AL47" s="45"/>
      <c r="AM47" s="45"/>
      <c r="AN47" s="45"/>
      <c r="AO47" s="45"/>
      <c r="AP47" s="45"/>
      <c r="AQ47" s="45"/>
      <c r="AR47" s="90">
        <f t="shared" ref="AR47:AR73" si="13">AR46+1</f>
        <v>3</v>
      </c>
    </row>
    <row r="48" spans="1:44" s="84" customFormat="1" ht="15.75" customHeight="1" x14ac:dyDescent="0.25">
      <c r="A48" s="82"/>
      <c r="B48" s="268"/>
      <c r="C48" s="269"/>
      <c r="D48" s="269"/>
      <c r="E48" s="270"/>
      <c r="F48" s="271"/>
      <c r="G48" s="269"/>
      <c r="H48" s="269"/>
      <c r="I48" s="270"/>
      <c r="J48" s="224" t="str">
        <f t="shared" si="2"/>
        <v/>
      </c>
      <c r="K48" s="209"/>
      <c r="L48" s="232" t="str">
        <f t="shared" si="3"/>
        <v/>
      </c>
      <c r="M48" s="219"/>
      <c r="N48" s="210" t="str">
        <f t="shared" si="4"/>
        <v/>
      </c>
      <c r="O48" s="211"/>
      <c r="P48" s="265"/>
      <c r="Q48" s="266"/>
      <c r="R48" s="266"/>
      <c r="S48" s="266"/>
      <c r="T48" s="266"/>
      <c r="U48" s="267"/>
      <c r="V48" s="265"/>
      <c r="W48" s="266"/>
      <c r="X48" s="266"/>
      <c r="Y48" s="266"/>
      <c r="Z48" s="266"/>
      <c r="AA48" s="267"/>
      <c r="AB48" s="83"/>
      <c r="AC48" s="90">
        <f t="shared" si="12"/>
        <v>9</v>
      </c>
      <c r="AD48" s="90" t="b">
        <f t="shared" si="12"/>
        <v>1</v>
      </c>
      <c r="AE48" s="90" t="b">
        <f t="shared" si="12"/>
        <v>1</v>
      </c>
      <c r="AF48" s="90" t="b">
        <f t="shared" si="12"/>
        <v>1</v>
      </c>
      <c r="AG48" s="90" t="b">
        <f t="shared" si="12"/>
        <v>0</v>
      </c>
      <c r="AH48" s="45" t="str">
        <f t="shared" si="6"/>
        <v/>
      </c>
      <c r="AI48" s="45" t="str">
        <f t="shared" si="11"/>
        <v/>
      </c>
      <c r="AJ48" s="45" t="str">
        <f t="shared" si="5"/>
        <v/>
      </c>
      <c r="AK48" s="45"/>
      <c r="AL48" s="45"/>
      <c r="AM48" s="45"/>
      <c r="AN48" s="45"/>
      <c r="AO48" s="45"/>
      <c r="AP48" s="45"/>
      <c r="AQ48" s="45"/>
      <c r="AR48" s="90">
        <f t="shared" si="13"/>
        <v>4</v>
      </c>
    </row>
    <row r="49" spans="1:44" s="84" customFormat="1" ht="15.75" customHeight="1" x14ac:dyDescent="0.25">
      <c r="A49" s="82"/>
      <c r="B49" s="268"/>
      <c r="C49" s="269"/>
      <c r="D49" s="269"/>
      <c r="E49" s="270"/>
      <c r="F49" s="271"/>
      <c r="G49" s="269"/>
      <c r="H49" s="269"/>
      <c r="I49" s="270"/>
      <c r="J49" s="224" t="str">
        <f t="shared" si="2"/>
        <v/>
      </c>
      <c r="K49" s="209"/>
      <c r="L49" s="232" t="str">
        <f t="shared" si="3"/>
        <v/>
      </c>
      <c r="M49" s="219"/>
      <c r="N49" s="210" t="str">
        <f t="shared" si="4"/>
        <v/>
      </c>
      <c r="O49" s="211"/>
      <c r="P49" s="265"/>
      <c r="Q49" s="266"/>
      <c r="R49" s="266"/>
      <c r="S49" s="266"/>
      <c r="T49" s="266"/>
      <c r="U49" s="267"/>
      <c r="V49" s="265"/>
      <c r="W49" s="266"/>
      <c r="X49" s="266"/>
      <c r="Y49" s="266"/>
      <c r="Z49" s="266"/>
      <c r="AA49" s="267"/>
      <c r="AB49" s="83"/>
      <c r="AC49" s="90">
        <f t="shared" si="12"/>
        <v>9</v>
      </c>
      <c r="AD49" s="90" t="b">
        <f t="shared" si="12"/>
        <v>1</v>
      </c>
      <c r="AE49" s="90" t="b">
        <f t="shared" si="12"/>
        <v>1</v>
      </c>
      <c r="AF49" s="90" t="b">
        <f t="shared" si="12"/>
        <v>1</v>
      </c>
      <c r="AG49" s="90" t="b">
        <f t="shared" si="12"/>
        <v>0</v>
      </c>
      <c r="AH49" s="45" t="str">
        <f t="shared" si="6"/>
        <v/>
      </c>
      <c r="AI49" s="45" t="str">
        <f t="shared" si="11"/>
        <v/>
      </c>
      <c r="AJ49" s="45" t="str">
        <f t="shared" si="5"/>
        <v/>
      </c>
      <c r="AK49" s="45"/>
      <c r="AL49" s="45"/>
      <c r="AM49" s="45"/>
      <c r="AN49" s="45"/>
      <c r="AO49" s="45"/>
      <c r="AP49" s="45"/>
      <c r="AQ49" s="45"/>
      <c r="AR49" s="90">
        <f t="shared" si="13"/>
        <v>5</v>
      </c>
    </row>
    <row r="50" spans="1:44" s="84" customFormat="1" ht="15.75" customHeight="1" x14ac:dyDescent="0.25">
      <c r="A50" s="82"/>
      <c r="B50" s="268"/>
      <c r="C50" s="269"/>
      <c r="D50" s="269"/>
      <c r="E50" s="270"/>
      <c r="F50" s="271"/>
      <c r="G50" s="269"/>
      <c r="H50" s="269"/>
      <c r="I50" s="270"/>
      <c r="J50" s="224" t="str">
        <f t="shared" si="2"/>
        <v/>
      </c>
      <c r="K50" s="209"/>
      <c r="L50" s="232" t="str">
        <f t="shared" si="3"/>
        <v/>
      </c>
      <c r="M50" s="219"/>
      <c r="N50" s="210" t="str">
        <f t="shared" si="4"/>
        <v/>
      </c>
      <c r="O50" s="211"/>
      <c r="P50" s="265"/>
      <c r="Q50" s="266"/>
      <c r="R50" s="266"/>
      <c r="S50" s="266"/>
      <c r="T50" s="266"/>
      <c r="U50" s="267"/>
      <c r="V50" s="265"/>
      <c r="W50" s="266"/>
      <c r="X50" s="266"/>
      <c r="Y50" s="266"/>
      <c r="Z50" s="266"/>
      <c r="AA50" s="267"/>
      <c r="AB50" s="83"/>
      <c r="AC50" s="90">
        <f t="shared" si="12"/>
        <v>9</v>
      </c>
      <c r="AD50" s="90" t="b">
        <f t="shared" si="12"/>
        <v>1</v>
      </c>
      <c r="AE50" s="90" t="b">
        <f t="shared" si="12"/>
        <v>1</v>
      </c>
      <c r="AF50" s="90" t="b">
        <f t="shared" si="12"/>
        <v>1</v>
      </c>
      <c r="AG50" s="90" t="b">
        <f t="shared" si="12"/>
        <v>0</v>
      </c>
      <c r="AH50" s="45" t="str">
        <f t="shared" si="6"/>
        <v/>
      </c>
      <c r="AI50" s="45" t="str">
        <f t="shared" si="11"/>
        <v/>
      </c>
      <c r="AJ50" s="45" t="str">
        <f t="shared" si="5"/>
        <v/>
      </c>
      <c r="AK50" s="45"/>
      <c r="AL50" s="45"/>
      <c r="AM50" s="45"/>
      <c r="AN50" s="45"/>
      <c r="AO50" s="45"/>
      <c r="AP50" s="45"/>
      <c r="AQ50" s="45"/>
      <c r="AR50" s="90">
        <f t="shared" si="13"/>
        <v>6</v>
      </c>
    </row>
    <row r="51" spans="1:44" s="84" customFormat="1" ht="15.75" customHeight="1" x14ac:dyDescent="0.25">
      <c r="A51" s="82"/>
      <c r="B51" s="268"/>
      <c r="C51" s="269"/>
      <c r="D51" s="269"/>
      <c r="E51" s="270"/>
      <c r="F51" s="271"/>
      <c r="G51" s="269"/>
      <c r="H51" s="269"/>
      <c r="I51" s="270"/>
      <c r="J51" s="225" t="str">
        <f t="shared" si="2"/>
        <v/>
      </c>
      <c r="K51" s="212"/>
      <c r="L51" s="232" t="str">
        <f t="shared" si="3"/>
        <v/>
      </c>
      <c r="M51" s="219"/>
      <c r="N51" s="210" t="str">
        <f t="shared" si="4"/>
        <v/>
      </c>
      <c r="O51" s="211"/>
      <c r="P51" s="265"/>
      <c r="Q51" s="266"/>
      <c r="R51" s="266"/>
      <c r="S51" s="266"/>
      <c r="T51" s="266"/>
      <c r="U51" s="267"/>
      <c r="V51" s="265"/>
      <c r="W51" s="266"/>
      <c r="X51" s="266"/>
      <c r="Y51" s="266"/>
      <c r="Z51" s="266"/>
      <c r="AA51" s="267"/>
      <c r="AB51" s="83"/>
      <c r="AC51" s="90">
        <f t="shared" si="12"/>
        <v>9</v>
      </c>
      <c r="AD51" s="90" t="b">
        <f t="shared" si="12"/>
        <v>1</v>
      </c>
      <c r="AE51" s="90" t="b">
        <f t="shared" si="12"/>
        <v>1</v>
      </c>
      <c r="AF51" s="90" t="b">
        <f t="shared" si="12"/>
        <v>1</v>
      </c>
      <c r="AG51" s="90" t="b">
        <f t="shared" si="12"/>
        <v>0</v>
      </c>
      <c r="AH51" s="45" t="str">
        <f t="shared" si="6"/>
        <v/>
      </c>
      <c r="AI51" s="45" t="str">
        <f t="shared" si="11"/>
        <v/>
      </c>
      <c r="AJ51" s="45" t="str">
        <f t="shared" si="5"/>
        <v/>
      </c>
      <c r="AK51" s="45"/>
      <c r="AL51" s="45"/>
      <c r="AM51" s="45"/>
      <c r="AN51" s="45"/>
      <c r="AO51" s="45"/>
      <c r="AP51" s="45"/>
      <c r="AQ51" s="45"/>
      <c r="AR51" s="90">
        <f t="shared" si="13"/>
        <v>7</v>
      </c>
    </row>
    <row r="52" spans="1:44" s="84" customFormat="1" ht="15.75" hidden="1" customHeight="1" x14ac:dyDescent="0.25">
      <c r="A52" s="82"/>
      <c r="B52" s="268"/>
      <c r="C52" s="269"/>
      <c r="D52" s="269"/>
      <c r="E52" s="270"/>
      <c r="F52" s="271"/>
      <c r="G52" s="269"/>
      <c r="H52" s="269"/>
      <c r="I52" s="270"/>
      <c r="J52" s="226" t="str">
        <f t="shared" si="2"/>
        <v/>
      </c>
      <c r="K52" s="213"/>
      <c r="L52" s="232" t="e">
        <f t="shared" si="3"/>
        <v>#REF!</v>
      </c>
      <c r="M52" s="220"/>
      <c r="N52" s="211" t="e">
        <f t="shared" si="4"/>
        <v>#REF!</v>
      </c>
      <c r="O52" s="233"/>
      <c r="P52" s="265"/>
      <c r="Q52" s="266"/>
      <c r="R52" s="266"/>
      <c r="S52" s="266"/>
      <c r="T52" s="266"/>
      <c r="U52" s="267"/>
      <c r="V52" s="265"/>
      <c r="W52" s="266"/>
      <c r="X52" s="266"/>
      <c r="Y52" s="266"/>
      <c r="Z52" s="266"/>
      <c r="AA52" s="267"/>
      <c r="AB52" s="83"/>
      <c r="AC52" s="90" t="e">
        <f>#REF!</f>
        <v>#REF!</v>
      </c>
      <c r="AD52" s="90" t="e">
        <f>#REF!</f>
        <v>#REF!</v>
      </c>
      <c r="AE52" s="90" t="e">
        <f>#REF!</f>
        <v>#REF!</v>
      </c>
      <c r="AF52" s="90" t="e">
        <f>#REF!</f>
        <v>#REF!</v>
      </c>
      <c r="AG52" s="90" t="e">
        <f>#REF!</f>
        <v>#REF!</v>
      </c>
      <c r="AH52" s="45" t="str">
        <f t="shared" si="6"/>
        <v/>
      </c>
      <c r="AI52" s="45" t="e">
        <f>IF(AND(AE52,#REF!&lt;&gt;null_value),IF(AND(#REF!&gt;min_string+1,#REF!&lt;max_string-1,#REF!-1&gt;#REF!),#REF!-1,null_value),null_value)</f>
        <v>#REF!</v>
      </c>
      <c r="AJ52" s="45" t="e">
        <f t="shared" si="5"/>
        <v>#REF!</v>
      </c>
      <c r="AK52" s="45"/>
      <c r="AL52" s="45"/>
      <c r="AM52" s="45"/>
      <c r="AN52" s="45"/>
      <c r="AO52" s="45"/>
      <c r="AP52" s="45"/>
      <c r="AQ52" s="45"/>
      <c r="AR52" s="90" t="e">
        <f>#REF!+1</f>
        <v>#REF!</v>
      </c>
    </row>
    <row r="53" spans="1:44" s="84" customFormat="1" ht="15.75" hidden="1" customHeight="1" x14ac:dyDescent="0.25">
      <c r="A53" s="82"/>
      <c r="B53" s="268"/>
      <c r="C53" s="269"/>
      <c r="D53" s="269"/>
      <c r="E53" s="270"/>
      <c r="F53" s="271"/>
      <c r="G53" s="269"/>
      <c r="H53" s="269"/>
      <c r="I53" s="270"/>
      <c r="J53" s="226" t="str">
        <f t="shared" si="2"/>
        <v/>
      </c>
      <c r="K53" s="213"/>
      <c r="L53" s="232" t="e">
        <f t="shared" si="3"/>
        <v>#REF!</v>
      </c>
      <c r="M53" s="220"/>
      <c r="N53" s="211" t="e">
        <f t="shared" si="4"/>
        <v>#REF!</v>
      </c>
      <c r="O53" s="233"/>
      <c r="P53" s="265"/>
      <c r="Q53" s="266"/>
      <c r="R53" s="266"/>
      <c r="S53" s="266"/>
      <c r="T53" s="266"/>
      <c r="U53" s="267"/>
      <c r="V53" s="265"/>
      <c r="W53" s="266"/>
      <c r="X53" s="266"/>
      <c r="Y53" s="266"/>
      <c r="Z53" s="266"/>
      <c r="AA53" s="267"/>
      <c r="AB53" s="83"/>
      <c r="AC53" s="90" t="e">
        <f t="shared" si="12"/>
        <v>#REF!</v>
      </c>
      <c r="AD53" s="90" t="e">
        <f t="shared" si="12"/>
        <v>#REF!</v>
      </c>
      <c r="AE53" s="90" t="e">
        <f t="shared" si="12"/>
        <v>#REF!</v>
      </c>
      <c r="AF53" s="90" t="e">
        <f t="shared" si="12"/>
        <v>#REF!</v>
      </c>
      <c r="AG53" s="90" t="e">
        <f t="shared" si="12"/>
        <v>#REF!</v>
      </c>
      <c r="AH53" s="45" t="str">
        <f t="shared" si="6"/>
        <v/>
      </c>
      <c r="AI53" s="45" t="e">
        <f t="shared" si="11"/>
        <v>#REF!</v>
      </c>
      <c r="AJ53" s="45" t="e">
        <f t="shared" si="5"/>
        <v>#REF!</v>
      </c>
      <c r="AK53" s="45"/>
      <c r="AL53" s="45"/>
      <c r="AM53" s="45"/>
      <c r="AN53" s="45"/>
      <c r="AO53" s="45"/>
      <c r="AP53" s="45"/>
      <c r="AQ53" s="45"/>
      <c r="AR53" s="90" t="e">
        <f t="shared" si="13"/>
        <v>#REF!</v>
      </c>
    </row>
    <row r="54" spans="1:44" s="84" customFormat="1" ht="15.75" hidden="1" customHeight="1" x14ac:dyDescent="0.25">
      <c r="A54" s="82"/>
      <c r="B54" s="268"/>
      <c r="C54" s="269"/>
      <c r="D54" s="269"/>
      <c r="E54" s="270"/>
      <c r="F54" s="271"/>
      <c r="G54" s="269"/>
      <c r="H54" s="269"/>
      <c r="I54" s="270"/>
      <c r="J54" s="226" t="str">
        <f t="shared" si="2"/>
        <v/>
      </c>
      <c r="K54" s="213"/>
      <c r="L54" s="232" t="e">
        <f t="shared" si="3"/>
        <v>#REF!</v>
      </c>
      <c r="M54" s="220"/>
      <c r="N54" s="211" t="e">
        <f t="shared" si="4"/>
        <v>#REF!</v>
      </c>
      <c r="O54" s="233"/>
      <c r="P54" s="265"/>
      <c r="Q54" s="266"/>
      <c r="R54" s="266"/>
      <c r="S54" s="266"/>
      <c r="T54" s="266"/>
      <c r="U54" s="267"/>
      <c r="V54" s="265"/>
      <c r="W54" s="266"/>
      <c r="X54" s="266"/>
      <c r="Y54" s="266"/>
      <c r="Z54" s="266"/>
      <c r="AA54" s="267"/>
      <c r="AB54" s="83"/>
      <c r="AC54" s="90" t="e">
        <f t="shared" si="12"/>
        <v>#REF!</v>
      </c>
      <c r="AD54" s="90" t="e">
        <f t="shared" si="12"/>
        <v>#REF!</v>
      </c>
      <c r="AE54" s="90" t="e">
        <f t="shared" si="12"/>
        <v>#REF!</v>
      </c>
      <c r="AF54" s="90" t="e">
        <f t="shared" si="12"/>
        <v>#REF!</v>
      </c>
      <c r="AG54" s="90" t="e">
        <f t="shared" si="12"/>
        <v>#REF!</v>
      </c>
      <c r="AH54" s="45" t="str">
        <f t="shared" si="6"/>
        <v/>
      </c>
      <c r="AI54" s="45" t="e">
        <f t="shared" si="11"/>
        <v>#REF!</v>
      </c>
      <c r="AJ54" s="45" t="e">
        <f t="shared" si="5"/>
        <v>#REF!</v>
      </c>
      <c r="AK54" s="45"/>
      <c r="AL54" s="45"/>
      <c r="AM54" s="45"/>
      <c r="AN54" s="45"/>
      <c r="AO54" s="45"/>
      <c r="AP54" s="45"/>
      <c r="AQ54" s="45"/>
      <c r="AR54" s="90" t="e">
        <f t="shared" si="13"/>
        <v>#REF!</v>
      </c>
    </row>
    <row r="55" spans="1:44" s="84" customFormat="1" ht="15.75" hidden="1" customHeight="1" x14ac:dyDescent="0.25">
      <c r="A55" s="82"/>
      <c r="B55" s="268"/>
      <c r="C55" s="269"/>
      <c r="D55" s="269"/>
      <c r="E55" s="270"/>
      <c r="F55" s="271"/>
      <c r="G55" s="269"/>
      <c r="H55" s="269"/>
      <c r="I55" s="270"/>
      <c r="J55" s="226" t="str">
        <f t="shared" si="2"/>
        <v/>
      </c>
      <c r="K55" s="213"/>
      <c r="L55" s="232" t="e">
        <f t="shared" si="3"/>
        <v>#REF!</v>
      </c>
      <c r="M55" s="220"/>
      <c r="N55" s="211" t="e">
        <f t="shared" si="4"/>
        <v>#REF!</v>
      </c>
      <c r="O55" s="233"/>
      <c r="P55" s="265"/>
      <c r="Q55" s="266"/>
      <c r="R55" s="266"/>
      <c r="S55" s="266"/>
      <c r="T55" s="266"/>
      <c r="U55" s="267"/>
      <c r="V55" s="265"/>
      <c r="W55" s="266"/>
      <c r="X55" s="266"/>
      <c r="Y55" s="266"/>
      <c r="Z55" s="266"/>
      <c r="AA55" s="267"/>
      <c r="AB55" s="83"/>
      <c r="AC55" s="90" t="e">
        <f t="shared" si="12"/>
        <v>#REF!</v>
      </c>
      <c r="AD55" s="90" t="e">
        <f t="shared" si="12"/>
        <v>#REF!</v>
      </c>
      <c r="AE55" s="90" t="e">
        <f t="shared" si="12"/>
        <v>#REF!</v>
      </c>
      <c r="AF55" s="90" t="e">
        <f t="shared" si="12"/>
        <v>#REF!</v>
      </c>
      <c r="AG55" s="90" t="e">
        <f t="shared" si="12"/>
        <v>#REF!</v>
      </c>
      <c r="AH55" s="45" t="str">
        <f t="shared" si="6"/>
        <v/>
      </c>
      <c r="AI55" s="45" t="e">
        <f t="shared" si="11"/>
        <v>#REF!</v>
      </c>
      <c r="AJ55" s="45" t="e">
        <f t="shared" si="5"/>
        <v>#REF!</v>
      </c>
      <c r="AK55" s="45"/>
      <c r="AL55" s="45"/>
      <c r="AM55" s="45"/>
      <c r="AN55" s="45"/>
      <c r="AO55" s="45"/>
      <c r="AP55" s="45"/>
      <c r="AQ55" s="45"/>
      <c r="AR55" s="90" t="e">
        <f t="shared" si="13"/>
        <v>#REF!</v>
      </c>
    </row>
    <row r="56" spans="1:44" s="84" customFormat="1" ht="15.75" hidden="1" customHeight="1" x14ac:dyDescent="0.25">
      <c r="A56" s="82"/>
      <c r="B56" s="268"/>
      <c r="C56" s="269"/>
      <c r="D56" s="269"/>
      <c r="E56" s="270"/>
      <c r="F56" s="271"/>
      <c r="G56" s="269"/>
      <c r="H56" s="269"/>
      <c r="I56" s="270"/>
      <c r="J56" s="226" t="str">
        <f t="shared" si="2"/>
        <v/>
      </c>
      <c r="K56" s="213"/>
      <c r="L56" s="232" t="e">
        <f t="shared" si="3"/>
        <v>#REF!</v>
      </c>
      <c r="M56" s="220"/>
      <c r="N56" s="211" t="e">
        <f t="shared" si="4"/>
        <v>#REF!</v>
      </c>
      <c r="O56" s="233"/>
      <c r="P56" s="265"/>
      <c r="Q56" s="266"/>
      <c r="R56" s="266"/>
      <c r="S56" s="266"/>
      <c r="T56" s="266"/>
      <c r="U56" s="267"/>
      <c r="V56" s="265"/>
      <c r="W56" s="266"/>
      <c r="X56" s="266"/>
      <c r="Y56" s="266"/>
      <c r="Z56" s="266"/>
      <c r="AA56" s="267"/>
      <c r="AB56" s="83"/>
      <c r="AC56" s="90" t="e">
        <f t="shared" si="12"/>
        <v>#REF!</v>
      </c>
      <c r="AD56" s="90" t="e">
        <f t="shared" si="12"/>
        <v>#REF!</v>
      </c>
      <c r="AE56" s="90" t="e">
        <f t="shared" si="12"/>
        <v>#REF!</v>
      </c>
      <c r="AF56" s="90" t="e">
        <f t="shared" si="12"/>
        <v>#REF!</v>
      </c>
      <c r="AG56" s="90" t="e">
        <f t="shared" si="12"/>
        <v>#REF!</v>
      </c>
      <c r="AH56" s="45" t="str">
        <f t="shared" si="6"/>
        <v/>
      </c>
      <c r="AI56" s="45" t="e">
        <f t="shared" si="11"/>
        <v>#REF!</v>
      </c>
      <c r="AJ56" s="45" t="e">
        <f t="shared" si="5"/>
        <v>#REF!</v>
      </c>
      <c r="AK56" s="45"/>
      <c r="AL56" s="45"/>
      <c r="AM56" s="45"/>
      <c r="AN56" s="45"/>
      <c r="AO56" s="45"/>
      <c r="AP56" s="45"/>
      <c r="AQ56" s="45"/>
      <c r="AR56" s="90" t="e">
        <f t="shared" si="13"/>
        <v>#REF!</v>
      </c>
    </row>
    <row r="57" spans="1:44" s="84" customFormat="1" ht="15.75" hidden="1" customHeight="1" x14ac:dyDescent="0.25">
      <c r="A57" s="82"/>
      <c r="B57" s="268"/>
      <c r="C57" s="269"/>
      <c r="D57" s="269"/>
      <c r="E57" s="270"/>
      <c r="F57" s="271"/>
      <c r="G57" s="269"/>
      <c r="H57" s="269"/>
      <c r="I57" s="270"/>
      <c r="J57" s="226" t="str">
        <f t="shared" ref="J57:J116" si="14">AH57</f>
        <v/>
      </c>
      <c r="K57" s="213"/>
      <c r="L57" s="232" t="e">
        <f t="shared" si="3"/>
        <v>#REF!</v>
      </c>
      <c r="M57" s="220"/>
      <c r="N57" s="211" t="e">
        <f t="shared" si="4"/>
        <v>#REF!</v>
      </c>
      <c r="O57" s="233"/>
      <c r="P57" s="265"/>
      <c r="Q57" s="266"/>
      <c r="R57" s="266"/>
      <c r="S57" s="266"/>
      <c r="T57" s="266"/>
      <c r="U57" s="267"/>
      <c r="V57" s="265"/>
      <c r="W57" s="266"/>
      <c r="X57" s="266"/>
      <c r="Y57" s="266"/>
      <c r="Z57" s="266"/>
      <c r="AA57" s="267"/>
      <c r="AB57" s="83"/>
      <c r="AC57" s="90" t="e">
        <f t="shared" si="12"/>
        <v>#REF!</v>
      </c>
      <c r="AD57" s="90" t="e">
        <f t="shared" si="12"/>
        <v>#REF!</v>
      </c>
      <c r="AE57" s="90" t="e">
        <f t="shared" si="12"/>
        <v>#REF!</v>
      </c>
      <c r="AF57" s="90" t="e">
        <f t="shared" si="12"/>
        <v>#REF!</v>
      </c>
      <c r="AG57" s="90" t="e">
        <f t="shared" si="12"/>
        <v>#REF!</v>
      </c>
      <c r="AH57" s="45" t="str">
        <f t="shared" si="6"/>
        <v/>
      </c>
      <c r="AI57" s="45" t="e">
        <f t="shared" si="11"/>
        <v>#REF!</v>
      </c>
      <c r="AJ57" s="45" t="e">
        <f t="shared" si="5"/>
        <v>#REF!</v>
      </c>
      <c r="AK57" s="45"/>
      <c r="AL57" s="45"/>
      <c r="AM57" s="45"/>
      <c r="AN57" s="45"/>
      <c r="AO57" s="45"/>
      <c r="AP57" s="45"/>
      <c r="AQ57" s="45"/>
      <c r="AR57" s="90" t="e">
        <f t="shared" si="13"/>
        <v>#REF!</v>
      </c>
    </row>
    <row r="58" spans="1:44" s="84" customFormat="1" ht="15.75" hidden="1" customHeight="1" x14ac:dyDescent="0.25">
      <c r="A58" s="82"/>
      <c r="B58" s="268"/>
      <c r="C58" s="269"/>
      <c r="D58" s="269"/>
      <c r="E58" s="270"/>
      <c r="F58" s="271"/>
      <c r="G58" s="269"/>
      <c r="H58" s="269"/>
      <c r="I58" s="270"/>
      <c r="J58" s="226" t="str">
        <f t="shared" si="14"/>
        <v/>
      </c>
      <c r="K58" s="213"/>
      <c r="L58" s="232" t="e">
        <f t="shared" si="3"/>
        <v>#REF!</v>
      </c>
      <c r="M58" s="220"/>
      <c r="N58" s="211" t="e">
        <f t="shared" si="4"/>
        <v>#REF!</v>
      </c>
      <c r="O58" s="233"/>
      <c r="P58" s="265"/>
      <c r="Q58" s="266"/>
      <c r="R58" s="266"/>
      <c r="S58" s="266"/>
      <c r="T58" s="266"/>
      <c r="U58" s="267"/>
      <c r="V58" s="265"/>
      <c r="W58" s="266"/>
      <c r="X58" s="266"/>
      <c r="Y58" s="266"/>
      <c r="Z58" s="266"/>
      <c r="AA58" s="267"/>
      <c r="AB58" s="83"/>
      <c r="AC58" s="90" t="e">
        <f t="shared" si="12"/>
        <v>#REF!</v>
      </c>
      <c r="AD58" s="90" t="e">
        <f t="shared" si="12"/>
        <v>#REF!</v>
      </c>
      <c r="AE58" s="90" t="e">
        <f t="shared" si="12"/>
        <v>#REF!</v>
      </c>
      <c r="AF58" s="90" t="e">
        <f t="shared" si="12"/>
        <v>#REF!</v>
      </c>
      <c r="AG58" s="90" t="e">
        <f t="shared" si="12"/>
        <v>#REF!</v>
      </c>
      <c r="AH58" s="45" t="str">
        <f t="shared" si="6"/>
        <v/>
      </c>
      <c r="AI58" s="45" t="e">
        <f t="shared" si="11"/>
        <v>#REF!</v>
      </c>
      <c r="AJ58" s="45" t="e">
        <f t="shared" si="5"/>
        <v>#REF!</v>
      </c>
      <c r="AK58" s="45"/>
      <c r="AL58" s="45"/>
      <c r="AM58" s="45"/>
      <c r="AN58" s="45"/>
      <c r="AO58" s="45"/>
      <c r="AP58" s="45"/>
      <c r="AQ58" s="45"/>
      <c r="AR58" s="90" t="e">
        <f t="shared" si="13"/>
        <v>#REF!</v>
      </c>
    </row>
    <row r="59" spans="1:44" s="84" customFormat="1" ht="15.75" hidden="1" customHeight="1" x14ac:dyDescent="0.25">
      <c r="A59" s="82"/>
      <c r="B59" s="268"/>
      <c r="C59" s="269"/>
      <c r="D59" s="269"/>
      <c r="E59" s="270"/>
      <c r="F59" s="271"/>
      <c r="G59" s="269"/>
      <c r="H59" s="269"/>
      <c r="I59" s="270"/>
      <c r="J59" s="226" t="str">
        <f t="shared" si="14"/>
        <v/>
      </c>
      <c r="K59" s="213"/>
      <c r="L59" s="232" t="e">
        <f t="shared" si="3"/>
        <v>#REF!</v>
      </c>
      <c r="M59" s="220"/>
      <c r="N59" s="211" t="e">
        <f t="shared" si="4"/>
        <v>#REF!</v>
      </c>
      <c r="O59" s="233"/>
      <c r="P59" s="265"/>
      <c r="Q59" s="266"/>
      <c r="R59" s="266"/>
      <c r="S59" s="266"/>
      <c r="T59" s="266"/>
      <c r="U59" s="267"/>
      <c r="V59" s="265"/>
      <c r="W59" s="266"/>
      <c r="X59" s="266"/>
      <c r="Y59" s="266"/>
      <c r="Z59" s="266"/>
      <c r="AA59" s="267"/>
      <c r="AB59" s="83"/>
      <c r="AC59" s="90" t="e">
        <f t="shared" si="12"/>
        <v>#REF!</v>
      </c>
      <c r="AD59" s="90" t="e">
        <f t="shared" si="12"/>
        <v>#REF!</v>
      </c>
      <c r="AE59" s="90" t="e">
        <f t="shared" si="12"/>
        <v>#REF!</v>
      </c>
      <c r="AF59" s="90" t="e">
        <f t="shared" si="12"/>
        <v>#REF!</v>
      </c>
      <c r="AG59" s="90" t="e">
        <f t="shared" si="12"/>
        <v>#REF!</v>
      </c>
      <c r="AH59" s="45" t="str">
        <f t="shared" si="6"/>
        <v/>
      </c>
      <c r="AI59" s="45" t="e">
        <f t="shared" si="11"/>
        <v>#REF!</v>
      </c>
      <c r="AJ59" s="45" t="e">
        <f t="shared" si="5"/>
        <v>#REF!</v>
      </c>
      <c r="AK59" s="45"/>
      <c r="AL59" s="45"/>
      <c r="AM59" s="45"/>
      <c r="AN59" s="45"/>
      <c r="AO59" s="45"/>
      <c r="AP59" s="45"/>
      <c r="AQ59" s="45"/>
      <c r="AR59" s="90" t="e">
        <f t="shared" si="13"/>
        <v>#REF!</v>
      </c>
    </row>
    <row r="60" spans="1:44" s="84" customFormat="1" ht="15.75" hidden="1" customHeight="1" x14ac:dyDescent="0.25">
      <c r="A60" s="82"/>
      <c r="B60" s="268"/>
      <c r="C60" s="269"/>
      <c r="D60" s="269"/>
      <c r="E60" s="270"/>
      <c r="F60" s="271"/>
      <c r="G60" s="269"/>
      <c r="H60" s="269"/>
      <c r="I60" s="270"/>
      <c r="J60" s="226" t="str">
        <f t="shared" si="14"/>
        <v/>
      </c>
      <c r="K60" s="213"/>
      <c r="L60" s="232" t="e">
        <f t="shared" si="3"/>
        <v>#REF!</v>
      </c>
      <c r="M60" s="220"/>
      <c r="N60" s="211" t="e">
        <f t="shared" si="4"/>
        <v>#REF!</v>
      </c>
      <c r="O60" s="233"/>
      <c r="P60" s="265"/>
      <c r="Q60" s="266"/>
      <c r="R60" s="266"/>
      <c r="S60" s="266"/>
      <c r="T60" s="266"/>
      <c r="U60" s="267"/>
      <c r="V60" s="265"/>
      <c r="W60" s="266"/>
      <c r="X60" s="266"/>
      <c r="Y60" s="266"/>
      <c r="Z60" s="266"/>
      <c r="AA60" s="267"/>
      <c r="AB60" s="83"/>
      <c r="AC60" s="90" t="e">
        <f t="shared" si="12"/>
        <v>#REF!</v>
      </c>
      <c r="AD60" s="90" t="e">
        <f t="shared" si="12"/>
        <v>#REF!</v>
      </c>
      <c r="AE60" s="90" t="e">
        <f t="shared" si="12"/>
        <v>#REF!</v>
      </c>
      <c r="AF60" s="90" t="e">
        <f t="shared" si="12"/>
        <v>#REF!</v>
      </c>
      <c r="AG60" s="90" t="e">
        <f t="shared" si="12"/>
        <v>#REF!</v>
      </c>
      <c r="AH60" s="45" t="str">
        <f t="shared" si="6"/>
        <v/>
      </c>
      <c r="AI60" s="45" t="e">
        <f t="shared" si="11"/>
        <v>#REF!</v>
      </c>
      <c r="AJ60" s="45" t="e">
        <f t="shared" si="5"/>
        <v>#REF!</v>
      </c>
      <c r="AK60" s="45"/>
      <c r="AL60" s="45"/>
      <c r="AM60" s="45"/>
      <c r="AN60" s="45"/>
      <c r="AO60" s="45"/>
      <c r="AP60" s="45"/>
      <c r="AQ60" s="45"/>
      <c r="AR60" s="90" t="e">
        <f t="shared" si="13"/>
        <v>#REF!</v>
      </c>
    </row>
    <row r="61" spans="1:44" s="84" customFormat="1" ht="15.75" hidden="1" customHeight="1" x14ac:dyDescent="0.25">
      <c r="A61" s="82"/>
      <c r="B61" s="268"/>
      <c r="C61" s="269"/>
      <c r="D61" s="269"/>
      <c r="E61" s="270"/>
      <c r="F61" s="271"/>
      <c r="G61" s="269"/>
      <c r="H61" s="269"/>
      <c r="I61" s="270"/>
      <c r="J61" s="226" t="str">
        <f t="shared" si="14"/>
        <v/>
      </c>
      <c r="K61" s="213"/>
      <c r="L61" s="232" t="e">
        <f t="shared" si="3"/>
        <v>#REF!</v>
      </c>
      <c r="M61" s="220"/>
      <c r="N61" s="211" t="e">
        <f t="shared" si="4"/>
        <v>#REF!</v>
      </c>
      <c r="O61" s="233"/>
      <c r="P61" s="265"/>
      <c r="Q61" s="266"/>
      <c r="R61" s="266"/>
      <c r="S61" s="266"/>
      <c r="T61" s="266"/>
      <c r="U61" s="267"/>
      <c r="V61" s="265"/>
      <c r="W61" s="266"/>
      <c r="X61" s="266"/>
      <c r="Y61" s="266"/>
      <c r="Z61" s="266"/>
      <c r="AA61" s="267"/>
      <c r="AB61" s="83"/>
      <c r="AC61" s="90" t="e">
        <f t="shared" si="12"/>
        <v>#REF!</v>
      </c>
      <c r="AD61" s="90" t="e">
        <f t="shared" si="12"/>
        <v>#REF!</v>
      </c>
      <c r="AE61" s="90" t="e">
        <f t="shared" si="12"/>
        <v>#REF!</v>
      </c>
      <c r="AF61" s="90" t="e">
        <f t="shared" si="12"/>
        <v>#REF!</v>
      </c>
      <c r="AG61" s="90" t="e">
        <f t="shared" si="12"/>
        <v>#REF!</v>
      </c>
      <c r="AH61" s="45" t="str">
        <f t="shared" si="6"/>
        <v/>
      </c>
      <c r="AI61" s="45" t="e">
        <f t="shared" si="11"/>
        <v>#REF!</v>
      </c>
      <c r="AJ61" s="45" t="e">
        <f t="shared" si="5"/>
        <v>#REF!</v>
      </c>
      <c r="AK61" s="45"/>
      <c r="AL61" s="45"/>
      <c r="AM61" s="45"/>
      <c r="AN61" s="45"/>
      <c r="AO61" s="45"/>
      <c r="AP61" s="45"/>
      <c r="AQ61" s="45"/>
      <c r="AR61" s="90" t="e">
        <f t="shared" si="13"/>
        <v>#REF!</v>
      </c>
    </row>
    <row r="62" spans="1:44" s="84" customFormat="1" ht="15.75" hidden="1" customHeight="1" x14ac:dyDescent="0.25">
      <c r="A62" s="82"/>
      <c r="B62" s="268"/>
      <c r="C62" s="269"/>
      <c r="D62" s="269"/>
      <c r="E62" s="270"/>
      <c r="F62" s="271"/>
      <c r="G62" s="269"/>
      <c r="H62" s="269"/>
      <c r="I62" s="270"/>
      <c r="J62" s="226" t="str">
        <f t="shared" si="14"/>
        <v/>
      </c>
      <c r="K62" s="213"/>
      <c r="L62" s="232" t="e">
        <f t="shared" si="3"/>
        <v>#REF!</v>
      </c>
      <c r="M62" s="220"/>
      <c r="N62" s="211" t="e">
        <f t="shared" si="4"/>
        <v>#REF!</v>
      </c>
      <c r="O62" s="233"/>
      <c r="P62" s="265"/>
      <c r="Q62" s="266"/>
      <c r="R62" s="266"/>
      <c r="S62" s="266"/>
      <c r="T62" s="266"/>
      <c r="U62" s="267"/>
      <c r="V62" s="265"/>
      <c r="W62" s="266"/>
      <c r="X62" s="266"/>
      <c r="Y62" s="266"/>
      <c r="Z62" s="266"/>
      <c r="AA62" s="267"/>
      <c r="AB62" s="83"/>
      <c r="AC62" s="90" t="e">
        <f t="shared" ref="AC62:AG73" si="15">AC61</f>
        <v>#REF!</v>
      </c>
      <c r="AD62" s="90" t="e">
        <f t="shared" si="15"/>
        <v>#REF!</v>
      </c>
      <c r="AE62" s="90" t="e">
        <f t="shared" si="15"/>
        <v>#REF!</v>
      </c>
      <c r="AF62" s="90" t="e">
        <f t="shared" si="15"/>
        <v>#REF!</v>
      </c>
      <c r="AG62" s="90" t="e">
        <f t="shared" si="15"/>
        <v>#REF!</v>
      </c>
      <c r="AH62" s="45" t="str">
        <f t="shared" si="6"/>
        <v/>
      </c>
      <c r="AI62" s="45" t="e">
        <f t="shared" si="11"/>
        <v>#REF!</v>
      </c>
      <c r="AJ62" s="45" t="e">
        <f t="shared" si="5"/>
        <v>#REF!</v>
      </c>
      <c r="AK62" s="45"/>
      <c r="AL62" s="45"/>
      <c r="AM62" s="45"/>
      <c r="AN62" s="45"/>
      <c r="AO62" s="45"/>
      <c r="AP62" s="45"/>
      <c r="AQ62" s="45"/>
      <c r="AR62" s="90" t="e">
        <f t="shared" si="13"/>
        <v>#REF!</v>
      </c>
    </row>
    <row r="63" spans="1:44" s="84" customFormat="1" ht="15.75" hidden="1" customHeight="1" x14ac:dyDescent="0.25">
      <c r="A63" s="82"/>
      <c r="B63" s="268"/>
      <c r="C63" s="269"/>
      <c r="D63" s="269"/>
      <c r="E63" s="270"/>
      <c r="F63" s="271"/>
      <c r="G63" s="269"/>
      <c r="H63" s="269"/>
      <c r="I63" s="270"/>
      <c r="J63" s="226" t="str">
        <f t="shared" si="14"/>
        <v/>
      </c>
      <c r="K63" s="213"/>
      <c r="L63" s="232" t="e">
        <f t="shared" si="3"/>
        <v>#REF!</v>
      </c>
      <c r="M63" s="220"/>
      <c r="N63" s="211" t="e">
        <f t="shared" si="4"/>
        <v>#REF!</v>
      </c>
      <c r="O63" s="233"/>
      <c r="P63" s="265"/>
      <c r="Q63" s="266"/>
      <c r="R63" s="266"/>
      <c r="S63" s="266"/>
      <c r="T63" s="266"/>
      <c r="U63" s="267"/>
      <c r="V63" s="265"/>
      <c r="W63" s="266"/>
      <c r="X63" s="266"/>
      <c r="Y63" s="266"/>
      <c r="Z63" s="266"/>
      <c r="AA63" s="267"/>
      <c r="AB63" s="83"/>
      <c r="AC63" s="90" t="e">
        <f t="shared" si="15"/>
        <v>#REF!</v>
      </c>
      <c r="AD63" s="90" t="e">
        <f t="shared" si="15"/>
        <v>#REF!</v>
      </c>
      <c r="AE63" s="90" t="e">
        <f t="shared" si="15"/>
        <v>#REF!</v>
      </c>
      <c r="AF63" s="90" t="e">
        <f t="shared" si="15"/>
        <v>#REF!</v>
      </c>
      <c r="AG63" s="90" t="e">
        <f t="shared" si="15"/>
        <v>#REF!</v>
      </c>
      <c r="AH63" s="45" t="str">
        <f t="shared" si="6"/>
        <v/>
      </c>
      <c r="AI63" s="45" t="e">
        <f t="shared" si="11"/>
        <v>#REF!</v>
      </c>
      <c r="AJ63" s="45" t="e">
        <f t="shared" si="5"/>
        <v>#REF!</v>
      </c>
      <c r="AK63" s="45"/>
      <c r="AL63" s="45"/>
      <c r="AM63" s="45"/>
      <c r="AN63" s="45"/>
      <c r="AO63" s="45"/>
      <c r="AP63" s="45"/>
      <c r="AQ63" s="45"/>
      <c r="AR63" s="90" t="e">
        <f t="shared" si="13"/>
        <v>#REF!</v>
      </c>
    </row>
    <row r="64" spans="1:44" s="84" customFormat="1" ht="15.75" hidden="1" customHeight="1" x14ac:dyDescent="0.25">
      <c r="A64" s="82"/>
      <c r="B64" s="268"/>
      <c r="C64" s="269"/>
      <c r="D64" s="269"/>
      <c r="E64" s="270"/>
      <c r="F64" s="271"/>
      <c r="G64" s="269"/>
      <c r="H64" s="269"/>
      <c r="I64" s="270"/>
      <c r="J64" s="226" t="str">
        <f t="shared" si="14"/>
        <v/>
      </c>
      <c r="K64" s="213"/>
      <c r="L64" s="232" t="e">
        <f t="shared" si="3"/>
        <v>#REF!</v>
      </c>
      <c r="M64" s="220"/>
      <c r="N64" s="211" t="e">
        <f t="shared" si="4"/>
        <v>#REF!</v>
      </c>
      <c r="O64" s="233"/>
      <c r="P64" s="265"/>
      <c r="Q64" s="266"/>
      <c r="R64" s="266"/>
      <c r="S64" s="266"/>
      <c r="T64" s="266"/>
      <c r="U64" s="267"/>
      <c r="V64" s="265"/>
      <c r="W64" s="266"/>
      <c r="X64" s="266"/>
      <c r="Y64" s="266"/>
      <c r="Z64" s="266"/>
      <c r="AA64" s="267"/>
      <c r="AB64" s="83"/>
      <c r="AC64" s="90" t="e">
        <f t="shared" si="15"/>
        <v>#REF!</v>
      </c>
      <c r="AD64" s="90" t="e">
        <f t="shared" si="15"/>
        <v>#REF!</v>
      </c>
      <c r="AE64" s="90" t="e">
        <f t="shared" si="15"/>
        <v>#REF!</v>
      </c>
      <c r="AF64" s="90" t="e">
        <f t="shared" si="15"/>
        <v>#REF!</v>
      </c>
      <c r="AG64" s="90" t="e">
        <f t="shared" si="15"/>
        <v>#REF!</v>
      </c>
      <c r="AH64" s="45" t="str">
        <f t="shared" si="6"/>
        <v/>
      </c>
      <c r="AI64" s="45" t="e">
        <f t="shared" si="11"/>
        <v>#REF!</v>
      </c>
      <c r="AJ64" s="45" t="e">
        <f t="shared" si="5"/>
        <v>#REF!</v>
      </c>
      <c r="AK64" s="45"/>
      <c r="AL64" s="45"/>
      <c r="AM64" s="45"/>
      <c r="AN64" s="45"/>
      <c r="AO64" s="45"/>
      <c r="AP64" s="45"/>
      <c r="AQ64" s="45"/>
      <c r="AR64" s="90" t="e">
        <f t="shared" si="13"/>
        <v>#REF!</v>
      </c>
    </row>
    <row r="65" spans="1:44" s="84" customFormat="1" ht="15.75" hidden="1" customHeight="1" x14ac:dyDescent="0.25">
      <c r="A65" s="82"/>
      <c r="B65" s="268"/>
      <c r="C65" s="269"/>
      <c r="D65" s="269"/>
      <c r="E65" s="270"/>
      <c r="F65" s="271"/>
      <c r="G65" s="269"/>
      <c r="H65" s="269"/>
      <c r="I65" s="270"/>
      <c r="J65" s="226" t="str">
        <f t="shared" si="14"/>
        <v/>
      </c>
      <c r="K65" s="213"/>
      <c r="L65" s="232" t="e">
        <f t="shared" si="3"/>
        <v>#REF!</v>
      </c>
      <c r="M65" s="220"/>
      <c r="N65" s="211" t="e">
        <f t="shared" si="4"/>
        <v>#REF!</v>
      </c>
      <c r="O65" s="233"/>
      <c r="P65" s="265"/>
      <c r="Q65" s="266"/>
      <c r="R65" s="266"/>
      <c r="S65" s="266"/>
      <c r="T65" s="266"/>
      <c r="U65" s="267"/>
      <c r="V65" s="265"/>
      <c r="W65" s="266"/>
      <c r="X65" s="266"/>
      <c r="Y65" s="266"/>
      <c r="Z65" s="266"/>
      <c r="AA65" s="267"/>
      <c r="AB65" s="83"/>
      <c r="AC65" s="90" t="e">
        <f t="shared" si="15"/>
        <v>#REF!</v>
      </c>
      <c r="AD65" s="90" t="e">
        <f t="shared" si="15"/>
        <v>#REF!</v>
      </c>
      <c r="AE65" s="90" t="e">
        <f t="shared" si="15"/>
        <v>#REF!</v>
      </c>
      <c r="AF65" s="90" t="e">
        <f t="shared" si="15"/>
        <v>#REF!</v>
      </c>
      <c r="AG65" s="90" t="e">
        <f t="shared" si="15"/>
        <v>#REF!</v>
      </c>
      <c r="AH65" s="45" t="str">
        <f t="shared" si="6"/>
        <v/>
      </c>
      <c r="AI65" s="45" t="e">
        <f t="shared" si="11"/>
        <v>#REF!</v>
      </c>
      <c r="AJ65" s="45" t="e">
        <f t="shared" si="5"/>
        <v>#REF!</v>
      </c>
      <c r="AK65" s="45"/>
      <c r="AL65" s="45"/>
      <c r="AM65" s="45"/>
      <c r="AN65" s="45"/>
      <c r="AO65" s="45"/>
      <c r="AP65" s="45"/>
      <c r="AQ65" s="45"/>
      <c r="AR65" s="90" t="e">
        <f t="shared" si="13"/>
        <v>#REF!</v>
      </c>
    </row>
    <row r="66" spans="1:44" s="84" customFormat="1" ht="15.75" hidden="1" customHeight="1" x14ac:dyDescent="0.25">
      <c r="A66" s="82"/>
      <c r="B66" s="268"/>
      <c r="C66" s="269"/>
      <c r="D66" s="269"/>
      <c r="E66" s="270"/>
      <c r="F66" s="271"/>
      <c r="G66" s="269"/>
      <c r="H66" s="269"/>
      <c r="I66" s="270"/>
      <c r="J66" s="226" t="str">
        <f t="shared" si="14"/>
        <v/>
      </c>
      <c r="K66" s="213"/>
      <c r="L66" s="232" t="e">
        <f t="shared" si="3"/>
        <v>#REF!</v>
      </c>
      <c r="M66" s="220"/>
      <c r="N66" s="211" t="e">
        <f t="shared" si="4"/>
        <v>#REF!</v>
      </c>
      <c r="O66" s="233"/>
      <c r="P66" s="265"/>
      <c r="Q66" s="266"/>
      <c r="R66" s="266"/>
      <c r="S66" s="266"/>
      <c r="T66" s="266"/>
      <c r="U66" s="267"/>
      <c r="V66" s="265"/>
      <c r="W66" s="266"/>
      <c r="X66" s="266"/>
      <c r="Y66" s="266"/>
      <c r="Z66" s="266"/>
      <c r="AA66" s="267"/>
      <c r="AB66" s="83"/>
      <c r="AC66" s="90" t="e">
        <f t="shared" si="15"/>
        <v>#REF!</v>
      </c>
      <c r="AD66" s="90" t="e">
        <f t="shared" si="15"/>
        <v>#REF!</v>
      </c>
      <c r="AE66" s="90" t="e">
        <f t="shared" si="15"/>
        <v>#REF!</v>
      </c>
      <c r="AF66" s="90" t="e">
        <f t="shared" si="15"/>
        <v>#REF!</v>
      </c>
      <c r="AG66" s="90" t="e">
        <f t="shared" si="15"/>
        <v>#REF!</v>
      </c>
      <c r="AH66" s="45" t="str">
        <f t="shared" si="6"/>
        <v/>
      </c>
      <c r="AI66" s="45" t="e">
        <f t="shared" si="11"/>
        <v>#REF!</v>
      </c>
      <c r="AJ66" s="45" t="e">
        <f t="shared" si="5"/>
        <v>#REF!</v>
      </c>
      <c r="AK66" s="45"/>
      <c r="AL66" s="45"/>
      <c r="AM66" s="45"/>
      <c r="AN66" s="45"/>
      <c r="AO66" s="45"/>
      <c r="AP66" s="45"/>
      <c r="AQ66" s="45"/>
      <c r="AR66" s="90" t="e">
        <f t="shared" si="13"/>
        <v>#REF!</v>
      </c>
    </row>
    <row r="67" spans="1:44" s="84" customFormat="1" ht="15.75" hidden="1" customHeight="1" x14ac:dyDescent="0.25">
      <c r="A67" s="82"/>
      <c r="B67" s="268"/>
      <c r="C67" s="269"/>
      <c r="D67" s="269"/>
      <c r="E67" s="270"/>
      <c r="F67" s="271"/>
      <c r="G67" s="269"/>
      <c r="H67" s="269"/>
      <c r="I67" s="270"/>
      <c r="J67" s="226" t="str">
        <f t="shared" si="14"/>
        <v/>
      </c>
      <c r="K67" s="213"/>
      <c r="L67" s="232" t="e">
        <f t="shared" si="3"/>
        <v>#REF!</v>
      </c>
      <c r="M67" s="220"/>
      <c r="N67" s="211" t="e">
        <f t="shared" si="4"/>
        <v>#REF!</v>
      </c>
      <c r="O67" s="233"/>
      <c r="P67" s="265"/>
      <c r="Q67" s="266"/>
      <c r="R67" s="266"/>
      <c r="S67" s="266"/>
      <c r="T67" s="266"/>
      <c r="U67" s="267"/>
      <c r="V67" s="265"/>
      <c r="W67" s="266"/>
      <c r="X67" s="266"/>
      <c r="Y67" s="266"/>
      <c r="Z67" s="266"/>
      <c r="AA67" s="267"/>
      <c r="AB67" s="83"/>
      <c r="AC67" s="90" t="e">
        <f t="shared" si="15"/>
        <v>#REF!</v>
      </c>
      <c r="AD67" s="90" t="e">
        <f t="shared" si="15"/>
        <v>#REF!</v>
      </c>
      <c r="AE67" s="90" t="e">
        <f t="shared" si="15"/>
        <v>#REF!</v>
      </c>
      <c r="AF67" s="90" t="e">
        <f t="shared" si="15"/>
        <v>#REF!</v>
      </c>
      <c r="AG67" s="90" t="e">
        <f t="shared" si="15"/>
        <v>#REF!</v>
      </c>
      <c r="AH67" s="45" t="str">
        <f t="shared" si="6"/>
        <v/>
      </c>
      <c r="AI67" s="45" t="e">
        <f t="shared" si="11"/>
        <v>#REF!</v>
      </c>
      <c r="AJ67" s="45" t="e">
        <f t="shared" si="5"/>
        <v>#REF!</v>
      </c>
      <c r="AK67" s="45"/>
      <c r="AL67" s="45"/>
      <c r="AM67" s="45"/>
      <c r="AN67" s="45"/>
      <c r="AO67" s="45"/>
      <c r="AP67" s="45"/>
      <c r="AQ67" s="45"/>
      <c r="AR67" s="90" t="e">
        <f t="shared" si="13"/>
        <v>#REF!</v>
      </c>
    </row>
    <row r="68" spans="1:44" s="84" customFormat="1" ht="15.75" hidden="1" customHeight="1" x14ac:dyDescent="0.25">
      <c r="A68" s="82"/>
      <c r="B68" s="268"/>
      <c r="C68" s="269"/>
      <c r="D68" s="269"/>
      <c r="E68" s="270"/>
      <c r="F68" s="271"/>
      <c r="G68" s="269"/>
      <c r="H68" s="269"/>
      <c r="I68" s="270"/>
      <c r="J68" s="226" t="str">
        <f t="shared" si="14"/>
        <v/>
      </c>
      <c r="K68" s="213"/>
      <c r="L68" s="232" t="e">
        <f t="shared" si="3"/>
        <v>#REF!</v>
      </c>
      <c r="M68" s="220"/>
      <c r="N68" s="211" t="e">
        <f t="shared" si="4"/>
        <v>#REF!</v>
      </c>
      <c r="O68" s="233"/>
      <c r="P68" s="265"/>
      <c r="Q68" s="266"/>
      <c r="R68" s="266"/>
      <c r="S68" s="266"/>
      <c r="T68" s="266"/>
      <c r="U68" s="267"/>
      <c r="V68" s="265"/>
      <c r="W68" s="266"/>
      <c r="X68" s="266"/>
      <c r="Y68" s="266"/>
      <c r="Z68" s="266"/>
      <c r="AA68" s="267"/>
      <c r="AB68" s="83"/>
      <c r="AC68" s="90" t="e">
        <f t="shared" si="15"/>
        <v>#REF!</v>
      </c>
      <c r="AD68" s="90" t="e">
        <f t="shared" si="15"/>
        <v>#REF!</v>
      </c>
      <c r="AE68" s="90" t="e">
        <f t="shared" si="15"/>
        <v>#REF!</v>
      </c>
      <c r="AF68" s="90" t="e">
        <f t="shared" si="15"/>
        <v>#REF!</v>
      </c>
      <c r="AG68" s="90" t="e">
        <f t="shared" si="15"/>
        <v>#REF!</v>
      </c>
      <c r="AH68" s="45" t="str">
        <f t="shared" si="6"/>
        <v/>
      </c>
      <c r="AI68" s="45" t="e">
        <f t="shared" si="11"/>
        <v>#REF!</v>
      </c>
      <c r="AJ68" s="45" t="e">
        <f t="shared" si="5"/>
        <v>#REF!</v>
      </c>
      <c r="AK68" s="45"/>
      <c r="AL68" s="45"/>
      <c r="AM68" s="45"/>
      <c r="AN68" s="45"/>
      <c r="AO68" s="45"/>
      <c r="AP68" s="45"/>
      <c r="AQ68" s="45"/>
      <c r="AR68" s="90" t="e">
        <f t="shared" si="13"/>
        <v>#REF!</v>
      </c>
    </row>
    <row r="69" spans="1:44" s="84" customFormat="1" ht="15.75" hidden="1" customHeight="1" x14ac:dyDescent="0.25">
      <c r="A69" s="82"/>
      <c r="B69" s="268"/>
      <c r="C69" s="269"/>
      <c r="D69" s="269"/>
      <c r="E69" s="270"/>
      <c r="F69" s="271"/>
      <c r="G69" s="269"/>
      <c r="H69" s="269"/>
      <c r="I69" s="270"/>
      <c r="J69" s="226" t="str">
        <f t="shared" si="14"/>
        <v/>
      </c>
      <c r="K69" s="213"/>
      <c r="L69" s="232" t="e">
        <f t="shared" si="3"/>
        <v>#REF!</v>
      </c>
      <c r="M69" s="220"/>
      <c r="N69" s="211" t="e">
        <f t="shared" si="4"/>
        <v>#REF!</v>
      </c>
      <c r="O69" s="233"/>
      <c r="P69" s="265"/>
      <c r="Q69" s="266"/>
      <c r="R69" s="266"/>
      <c r="S69" s="266"/>
      <c r="T69" s="266"/>
      <c r="U69" s="267"/>
      <c r="V69" s="265"/>
      <c r="W69" s="266"/>
      <c r="X69" s="266"/>
      <c r="Y69" s="266"/>
      <c r="Z69" s="266"/>
      <c r="AA69" s="267"/>
      <c r="AB69" s="83"/>
      <c r="AC69" s="90" t="e">
        <f t="shared" si="15"/>
        <v>#REF!</v>
      </c>
      <c r="AD69" s="90" t="e">
        <f t="shared" si="15"/>
        <v>#REF!</v>
      </c>
      <c r="AE69" s="90" t="e">
        <f t="shared" si="15"/>
        <v>#REF!</v>
      </c>
      <c r="AF69" s="90" t="e">
        <f t="shared" si="15"/>
        <v>#REF!</v>
      </c>
      <c r="AG69" s="90" t="e">
        <f t="shared" si="15"/>
        <v>#REF!</v>
      </c>
      <c r="AH69" s="45" t="str">
        <f t="shared" si="6"/>
        <v/>
      </c>
      <c r="AI69" s="45" t="e">
        <f t="shared" si="11"/>
        <v>#REF!</v>
      </c>
      <c r="AJ69" s="45" t="e">
        <f t="shared" si="5"/>
        <v>#REF!</v>
      </c>
      <c r="AK69" s="45"/>
      <c r="AL69" s="45"/>
      <c r="AM69" s="45"/>
      <c r="AN69" s="45"/>
      <c r="AO69" s="45"/>
      <c r="AP69" s="45"/>
      <c r="AQ69" s="45"/>
      <c r="AR69" s="90" t="e">
        <f t="shared" si="13"/>
        <v>#REF!</v>
      </c>
    </row>
    <row r="70" spans="1:44" s="84" customFormat="1" ht="15.75" hidden="1" customHeight="1" x14ac:dyDescent="0.25">
      <c r="A70" s="82"/>
      <c r="B70" s="268"/>
      <c r="C70" s="269"/>
      <c r="D70" s="269"/>
      <c r="E70" s="270"/>
      <c r="F70" s="271"/>
      <c r="G70" s="269"/>
      <c r="H70" s="269"/>
      <c r="I70" s="270"/>
      <c r="J70" s="226" t="str">
        <f t="shared" si="14"/>
        <v/>
      </c>
      <c r="K70" s="213"/>
      <c r="L70" s="232" t="e">
        <f t="shared" si="3"/>
        <v>#REF!</v>
      </c>
      <c r="M70" s="220"/>
      <c r="N70" s="211" t="e">
        <f t="shared" si="4"/>
        <v>#REF!</v>
      </c>
      <c r="O70" s="233"/>
      <c r="P70" s="265"/>
      <c r="Q70" s="266"/>
      <c r="R70" s="266"/>
      <c r="S70" s="266"/>
      <c r="T70" s="266"/>
      <c r="U70" s="267"/>
      <c r="V70" s="265"/>
      <c r="W70" s="266"/>
      <c r="X70" s="266"/>
      <c r="Y70" s="266"/>
      <c r="Z70" s="266"/>
      <c r="AA70" s="267"/>
      <c r="AB70" s="83"/>
      <c r="AC70" s="90" t="e">
        <f t="shared" si="15"/>
        <v>#REF!</v>
      </c>
      <c r="AD70" s="90" t="e">
        <f t="shared" si="15"/>
        <v>#REF!</v>
      </c>
      <c r="AE70" s="90" t="e">
        <f t="shared" si="15"/>
        <v>#REF!</v>
      </c>
      <c r="AF70" s="90" t="e">
        <f t="shared" si="15"/>
        <v>#REF!</v>
      </c>
      <c r="AG70" s="90" t="e">
        <f t="shared" si="15"/>
        <v>#REF!</v>
      </c>
      <c r="AH70" s="45" t="str">
        <f t="shared" si="6"/>
        <v/>
      </c>
      <c r="AI70" s="45" t="e">
        <f t="shared" si="11"/>
        <v>#REF!</v>
      </c>
      <c r="AJ70" s="45" t="e">
        <f t="shared" si="5"/>
        <v>#REF!</v>
      </c>
      <c r="AK70" s="45"/>
      <c r="AL70" s="45"/>
      <c r="AM70" s="45"/>
      <c r="AN70" s="45"/>
      <c r="AO70" s="45"/>
      <c r="AP70" s="45"/>
      <c r="AQ70" s="45"/>
      <c r="AR70" s="90" t="e">
        <f t="shared" si="13"/>
        <v>#REF!</v>
      </c>
    </row>
    <row r="71" spans="1:44" s="84" customFormat="1" ht="15.75" hidden="1" customHeight="1" x14ac:dyDescent="0.25">
      <c r="A71" s="82"/>
      <c r="B71" s="268"/>
      <c r="C71" s="269"/>
      <c r="D71" s="269"/>
      <c r="E71" s="270"/>
      <c r="F71" s="271"/>
      <c r="G71" s="269"/>
      <c r="H71" s="269"/>
      <c r="I71" s="270"/>
      <c r="J71" s="226" t="str">
        <f t="shared" si="14"/>
        <v/>
      </c>
      <c r="K71" s="213"/>
      <c r="L71" s="232" t="e">
        <f t="shared" si="3"/>
        <v>#REF!</v>
      </c>
      <c r="M71" s="220"/>
      <c r="N71" s="211" t="e">
        <f t="shared" si="4"/>
        <v>#REF!</v>
      </c>
      <c r="O71" s="233"/>
      <c r="P71" s="265"/>
      <c r="Q71" s="266"/>
      <c r="R71" s="266"/>
      <c r="S71" s="266"/>
      <c r="T71" s="266"/>
      <c r="U71" s="267"/>
      <c r="V71" s="265"/>
      <c r="W71" s="266"/>
      <c r="X71" s="266"/>
      <c r="Y71" s="266"/>
      <c r="Z71" s="266"/>
      <c r="AA71" s="267"/>
      <c r="AB71" s="83"/>
      <c r="AC71" s="90" t="e">
        <f t="shared" si="15"/>
        <v>#REF!</v>
      </c>
      <c r="AD71" s="90" t="e">
        <f t="shared" si="15"/>
        <v>#REF!</v>
      </c>
      <c r="AE71" s="90" t="e">
        <f t="shared" si="15"/>
        <v>#REF!</v>
      </c>
      <c r="AF71" s="90" t="e">
        <f t="shared" si="15"/>
        <v>#REF!</v>
      </c>
      <c r="AG71" s="90" t="e">
        <f t="shared" si="15"/>
        <v>#REF!</v>
      </c>
      <c r="AH71" s="45" t="str">
        <f t="shared" si="6"/>
        <v/>
      </c>
      <c r="AI71" s="45" t="e">
        <f t="shared" si="11"/>
        <v>#REF!</v>
      </c>
      <c r="AJ71" s="45" t="e">
        <f t="shared" si="5"/>
        <v>#REF!</v>
      </c>
      <c r="AK71" s="45"/>
      <c r="AL71" s="45"/>
      <c r="AM71" s="45"/>
      <c r="AN71" s="45"/>
      <c r="AO71" s="45"/>
      <c r="AP71" s="45"/>
      <c r="AQ71" s="45"/>
      <c r="AR71" s="90" t="e">
        <f t="shared" si="13"/>
        <v>#REF!</v>
      </c>
    </row>
    <row r="72" spans="1:44" s="84" customFormat="1" ht="15.75" hidden="1" customHeight="1" x14ac:dyDescent="0.25">
      <c r="A72" s="82"/>
      <c r="B72" s="268"/>
      <c r="C72" s="269"/>
      <c r="D72" s="269"/>
      <c r="E72" s="270"/>
      <c r="F72" s="271"/>
      <c r="G72" s="269"/>
      <c r="H72" s="269"/>
      <c r="I72" s="270"/>
      <c r="J72" s="226" t="str">
        <f t="shared" si="14"/>
        <v/>
      </c>
      <c r="K72" s="213"/>
      <c r="L72" s="232" t="e">
        <f t="shared" si="3"/>
        <v>#REF!</v>
      </c>
      <c r="M72" s="220"/>
      <c r="N72" s="211" t="e">
        <f t="shared" si="4"/>
        <v>#REF!</v>
      </c>
      <c r="O72" s="233"/>
      <c r="P72" s="265"/>
      <c r="Q72" s="266"/>
      <c r="R72" s="266"/>
      <c r="S72" s="266"/>
      <c r="T72" s="266"/>
      <c r="U72" s="267"/>
      <c r="V72" s="265"/>
      <c r="W72" s="266"/>
      <c r="X72" s="266"/>
      <c r="Y72" s="266"/>
      <c r="Z72" s="266"/>
      <c r="AA72" s="267"/>
      <c r="AB72" s="83"/>
      <c r="AC72" s="90" t="e">
        <f t="shared" si="15"/>
        <v>#REF!</v>
      </c>
      <c r="AD72" s="90" t="e">
        <f t="shared" si="15"/>
        <v>#REF!</v>
      </c>
      <c r="AE72" s="90" t="e">
        <f t="shared" si="15"/>
        <v>#REF!</v>
      </c>
      <c r="AF72" s="90" t="e">
        <f t="shared" si="15"/>
        <v>#REF!</v>
      </c>
      <c r="AG72" s="90" t="e">
        <f t="shared" si="15"/>
        <v>#REF!</v>
      </c>
      <c r="AH72" s="45" t="str">
        <f t="shared" si="6"/>
        <v/>
      </c>
      <c r="AI72" s="45" t="e">
        <f t="shared" si="11"/>
        <v>#REF!</v>
      </c>
      <c r="AJ72" s="45" t="e">
        <f t="shared" si="5"/>
        <v>#REF!</v>
      </c>
      <c r="AK72" s="45"/>
      <c r="AL72" s="45"/>
      <c r="AM72" s="45"/>
      <c r="AN72" s="45"/>
      <c r="AO72" s="45"/>
      <c r="AP72" s="45"/>
      <c r="AQ72" s="45"/>
      <c r="AR72" s="90" t="e">
        <f t="shared" si="13"/>
        <v>#REF!</v>
      </c>
    </row>
    <row r="73" spans="1:44" s="84" customFormat="1" ht="15.75" hidden="1" customHeight="1" x14ac:dyDescent="0.25">
      <c r="A73" s="82"/>
      <c r="B73" s="268"/>
      <c r="C73" s="269"/>
      <c r="D73" s="269"/>
      <c r="E73" s="270"/>
      <c r="F73" s="271"/>
      <c r="G73" s="269"/>
      <c r="H73" s="269"/>
      <c r="I73" s="270"/>
      <c r="J73" s="226" t="str">
        <f t="shared" si="14"/>
        <v/>
      </c>
      <c r="K73" s="213"/>
      <c r="L73" s="234" t="e">
        <f t="shared" si="3"/>
        <v>#REF!</v>
      </c>
      <c r="M73" s="221"/>
      <c r="N73" s="214" t="e">
        <f t="shared" si="4"/>
        <v>#REF!</v>
      </c>
      <c r="O73" s="235"/>
      <c r="P73" s="265"/>
      <c r="Q73" s="266"/>
      <c r="R73" s="266"/>
      <c r="S73" s="266"/>
      <c r="T73" s="266"/>
      <c r="U73" s="267"/>
      <c r="V73" s="265"/>
      <c r="W73" s="266"/>
      <c r="X73" s="266"/>
      <c r="Y73" s="266"/>
      <c r="Z73" s="266"/>
      <c r="AA73" s="267"/>
      <c r="AB73" s="83"/>
      <c r="AC73" s="91" t="e">
        <f t="shared" si="15"/>
        <v>#REF!</v>
      </c>
      <c r="AD73" s="91" t="e">
        <f t="shared" si="15"/>
        <v>#REF!</v>
      </c>
      <c r="AE73" s="91" t="e">
        <f t="shared" si="15"/>
        <v>#REF!</v>
      </c>
      <c r="AF73" s="91" t="e">
        <f t="shared" si="15"/>
        <v>#REF!</v>
      </c>
      <c r="AG73" s="91" t="e">
        <f t="shared" si="15"/>
        <v>#REF!</v>
      </c>
      <c r="AH73" s="92" t="str">
        <f t="shared" si="6"/>
        <v/>
      </c>
      <c r="AI73" s="92" t="e">
        <f t="shared" si="11"/>
        <v>#REF!</v>
      </c>
      <c r="AJ73" s="92" t="e">
        <f t="shared" si="5"/>
        <v>#REF!</v>
      </c>
      <c r="AK73" s="92"/>
      <c r="AL73" s="92"/>
      <c r="AM73" s="92"/>
      <c r="AN73" s="92"/>
      <c r="AO73" s="92"/>
      <c r="AP73" s="92"/>
      <c r="AQ73" s="92"/>
      <c r="AR73" s="91" t="e">
        <f t="shared" si="13"/>
        <v>#REF!</v>
      </c>
    </row>
    <row r="74" spans="1:44" s="84" customFormat="1" ht="15.75" customHeight="1" x14ac:dyDescent="0.25">
      <c r="A74" s="82"/>
      <c r="B74" s="268">
        <f>B45+1</f>
        <v>10</v>
      </c>
      <c r="C74" s="269"/>
      <c r="D74" s="269"/>
      <c r="E74" s="270"/>
      <c r="F74" s="271">
        <f>ROUND($G$4*B74,0)</f>
        <v>3150</v>
      </c>
      <c r="G74" s="269"/>
      <c r="H74" s="269"/>
      <c r="I74" s="270"/>
      <c r="J74" s="228">
        <f t="shared" si="14"/>
        <v>10</v>
      </c>
      <c r="K74" s="217"/>
      <c r="L74" s="236">
        <f t="shared" si="3"/>
        <v>7</v>
      </c>
      <c r="M74" s="222"/>
      <c r="N74" s="215">
        <f t="shared" si="4"/>
        <v>3</v>
      </c>
      <c r="O74" s="216"/>
      <c r="P74" s="265">
        <f>ROUND($F74/P$12,2)</f>
        <v>1.05</v>
      </c>
      <c r="Q74" s="266"/>
      <c r="R74" s="266"/>
      <c r="S74" s="266"/>
      <c r="T74" s="266"/>
      <c r="U74" s="267"/>
      <c r="V74" s="265">
        <f>ROUND($F74/V$12,2)</f>
        <v>0.82</v>
      </c>
      <c r="W74" s="266"/>
      <c r="X74" s="266"/>
      <c r="Y74" s="266"/>
      <c r="Z74" s="266"/>
      <c r="AA74" s="267"/>
      <c r="AB74" s="83"/>
      <c r="AC74" s="88">
        <f>B74</f>
        <v>10</v>
      </c>
      <c r="AD74" s="88" t="b">
        <f>AND(AC74&gt;=min_string,AC74&lt;=max_string)</f>
        <v>1</v>
      </c>
      <c r="AE74" s="88" t="b">
        <f>OR(AND(($AC74-max_string)/(AE$13-1)&gt;=min_string,($AC74-max_string)/(AE$13-1)&lt;=max_string),AND(($AC74-min_string)/(AE$13-1)&gt;=min_string,($AC74-min_string)/(AE$13-1)&lt;=max_string))</f>
        <v>1</v>
      </c>
      <c r="AF74" s="88" t="b">
        <f>OR(AND(($AC74-max_string)/(AF$13-1)&gt;=min_string,($AC74-max_string)/(AF$13-1)&lt;=max_string),AND(($AC74-min_string)/(AF$13-1)&gt;=min_string,($AC74-min_string)/(AF$13-1)&lt;=max_string))</f>
        <v>1</v>
      </c>
      <c r="AG74" s="88" t="b">
        <f>AND(AC74-(AG$13-1)*min_string&gt;=min_string,AC74-(AG$13-1)*max_string&lt;=max_string)</f>
        <v>0</v>
      </c>
      <c r="AH74" s="89">
        <f>IF(AD74,$AC74,null_value)</f>
        <v>10</v>
      </c>
      <c r="AI74" s="89">
        <f>IF(AE74,MIN(max_string,$AC74-(min_string*(AI$12-1))),null_value)</f>
        <v>7</v>
      </c>
      <c r="AJ74" s="89">
        <f t="shared" si="5"/>
        <v>3</v>
      </c>
      <c r="AK74" s="89"/>
      <c r="AL74" s="89"/>
      <c r="AM74" s="89"/>
      <c r="AN74" s="89"/>
      <c r="AO74" s="89"/>
      <c r="AP74" s="89"/>
      <c r="AQ74" s="89"/>
      <c r="AR74" s="88">
        <v>1</v>
      </c>
    </row>
    <row r="75" spans="1:44" s="84" customFormat="1" ht="15.75" customHeight="1" x14ac:dyDescent="0.25">
      <c r="A75" s="82"/>
      <c r="B75" s="268"/>
      <c r="C75" s="269"/>
      <c r="D75" s="269"/>
      <c r="E75" s="270"/>
      <c r="F75" s="271"/>
      <c r="G75" s="269"/>
      <c r="H75" s="269"/>
      <c r="I75" s="270"/>
      <c r="J75" s="224" t="str">
        <f t="shared" si="14"/>
        <v/>
      </c>
      <c r="K75" s="209"/>
      <c r="L75" s="232">
        <f t="shared" si="3"/>
        <v>6</v>
      </c>
      <c r="M75" s="219"/>
      <c r="N75" s="210">
        <f t="shared" si="4"/>
        <v>4</v>
      </c>
      <c r="O75" s="211"/>
      <c r="P75" s="265"/>
      <c r="Q75" s="266"/>
      <c r="R75" s="266"/>
      <c r="S75" s="266"/>
      <c r="T75" s="266"/>
      <c r="U75" s="267"/>
      <c r="V75" s="265"/>
      <c r="W75" s="266"/>
      <c r="X75" s="266"/>
      <c r="Y75" s="266"/>
      <c r="Z75" s="266"/>
      <c r="AA75" s="267"/>
      <c r="AB75" s="83"/>
      <c r="AC75" s="90">
        <f>AC74</f>
        <v>10</v>
      </c>
      <c r="AD75" s="90" t="b">
        <f>AD74</f>
        <v>1</v>
      </c>
      <c r="AE75" s="90" t="b">
        <f>AE74</f>
        <v>1</v>
      </c>
      <c r="AF75" s="90" t="b">
        <f>AF74</f>
        <v>1</v>
      </c>
      <c r="AG75" s="90" t="b">
        <f>AG74</f>
        <v>0</v>
      </c>
      <c r="AH75" s="45" t="str">
        <f t="shared" si="6"/>
        <v/>
      </c>
      <c r="AI75" s="45">
        <f t="shared" ref="AI75:AI102" si="16">IF(AND(AE75,AI74&lt;&gt;null_value),IF(AND(AI74&gt;min_string+1,AJ74&lt;max_string-1,AI74-1&gt;AJ74),AI74-1,null_value),null_value)</f>
        <v>6</v>
      </c>
      <c r="AJ75" s="45">
        <f t="shared" si="5"/>
        <v>4</v>
      </c>
      <c r="AK75" s="45"/>
      <c r="AL75" s="45"/>
      <c r="AM75" s="45"/>
      <c r="AN75" s="45"/>
      <c r="AO75" s="45"/>
      <c r="AP75" s="45"/>
      <c r="AQ75" s="45"/>
      <c r="AR75" s="90">
        <f>AR74+1</f>
        <v>2</v>
      </c>
    </row>
    <row r="76" spans="1:44" s="84" customFormat="1" ht="15.75" customHeight="1" x14ac:dyDescent="0.25">
      <c r="A76" s="82"/>
      <c r="B76" s="268"/>
      <c r="C76" s="269"/>
      <c r="D76" s="269"/>
      <c r="E76" s="270"/>
      <c r="F76" s="271"/>
      <c r="G76" s="269"/>
      <c r="H76" s="269"/>
      <c r="I76" s="270"/>
      <c r="J76" s="224" t="str">
        <f t="shared" si="14"/>
        <v/>
      </c>
      <c r="K76" s="209"/>
      <c r="L76" s="232">
        <f t="shared" si="3"/>
        <v>5</v>
      </c>
      <c r="M76" s="219"/>
      <c r="N76" s="210">
        <f t="shared" si="4"/>
        <v>5</v>
      </c>
      <c r="O76" s="211"/>
      <c r="P76" s="265"/>
      <c r="Q76" s="266"/>
      <c r="R76" s="266"/>
      <c r="S76" s="266"/>
      <c r="T76" s="266"/>
      <c r="U76" s="267"/>
      <c r="V76" s="265"/>
      <c r="W76" s="266"/>
      <c r="X76" s="266"/>
      <c r="Y76" s="266"/>
      <c r="Z76" s="266"/>
      <c r="AA76" s="267"/>
      <c r="AB76" s="83"/>
      <c r="AC76" s="90">
        <f t="shared" ref="AC76:AG90" si="17">AC75</f>
        <v>10</v>
      </c>
      <c r="AD76" s="90" t="b">
        <f t="shared" si="17"/>
        <v>1</v>
      </c>
      <c r="AE76" s="90" t="b">
        <f t="shared" si="17"/>
        <v>1</v>
      </c>
      <c r="AF76" s="90" t="b">
        <f t="shared" si="17"/>
        <v>1</v>
      </c>
      <c r="AG76" s="90" t="b">
        <f t="shared" si="17"/>
        <v>0</v>
      </c>
      <c r="AH76" s="45" t="str">
        <f t="shared" si="6"/>
        <v/>
      </c>
      <c r="AI76" s="45">
        <f t="shared" si="16"/>
        <v>5</v>
      </c>
      <c r="AJ76" s="45">
        <f t="shared" si="5"/>
        <v>5</v>
      </c>
      <c r="AK76" s="45"/>
      <c r="AL76" s="45"/>
      <c r="AM76" s="45"/>
      <c r="AN76" s="45"/>
      <c r="AO76" s="45"/>
      <c r="AP76" s="45"/>
      <c r="AQ76" s="45"/>
      <c r="AR76" s="90">
        <f t="shared" ref="AR76:AR102" si="18">AR75+1</f>
        <v>3</v>
      </c>
    </row>
    <row r="77" spans="1:44" s="84" customFormat="1" ht="15.75" customHeight="1" x14ac:dyDescent="0.25">
      <c r="A77" s="82"/>
      <c r="B77" s="268"/>
      <c r="C77" s="269"/>
      <c r="D77" s="269"/>
      <c r="E77" s="270"/>
      <c r="F77" s="271"/>
      <c r="G77" s="269"/>
      <c r="H77" s="269"/>
      <c r="I77" s="270"/>
      <c r="J77" s="224" t="str">
        <f t="shared" si="14"/>
        <v/>
      </c>
      <c r="K77" s="209"/>
      <c r="L77" s="232" t="str">
        <f t="shared" si="3"/>
        <v/>
      </c>
      <c r="M77" s="219"/>
      <c r="N77" s="210" t="str">
        <f t="shared" si="4"/>
        <v/>
      </c>
      <c r="O77" s="211"/>
      <c r="P77" s="265"/>
      <c r="Q77" s="266"/>
      <c r="R77" s="266"/>
      <c r="S77" s="266"/>
      <c r="T77" s="266"/>
      <c r="U77" s="267"/>
      <c r="V77" s="265"/>
      <c r="W77" s="266"/>
      <c r="X77" s="266"/>
      <c r="Y77" s="266"/>
      <c r="Z77" s="266"/>
      <c r="AA77" s="267"/>
      <c r="AB77" s="83"/>
      <c r="AC77" s="90">
        <f t="shared" si="17"/>
        <v>10</v>
      </c>
      <c r="AD77" s="90" t="b">
        <f t="shared" si="17"/>
        <v>1</v>
      </c>
      <c r="AE77" s="90" t="b">
        <f t="shared" si="17"/>
        <v>1</v>
      </c>
      <c r="AF77" s="90" t="b">
        <f t="shared" si="17"/>
        <v>1</v>
      </c>
      <c r="AG77" s="90" t="b">
        <f t="shared" si="17"/>
        <v>0</v>
      </c>
      <c r="AH77" s="45" t="str">
        <f t="shared" si="6"/>
        <v/>
      </c>
      <c r="AI77" s="45" t="str">
        <f t="shared" si="16"/>
        <v/>
      </c>
      <c r="AJ77" s="45" t="str">
        <f t="shared" si="5"/>
        <v/>
      </c>
      <c r="AK77" s="45"/>
      <c r="AL77" s="45"/>
      <c r="AM77" s="45"/>
      <c r="AN77" s="45"/>
      <c r="AO77" s="45"/>
      <c r="AP77" s="45"/>
      <c r="AQ77" s="45"/>
      <c r="AR77" s="90">
        <f t="shared" si="18"/>
        <v>4</v>
      </c>
    </row>
    <row r="78" spans="1:44" s="84" customFormat="1" ht="15.75" customHeight="1" x14ac:dyDescent="0.25">
      <c r="A78" s="82"/>
      <c r="B78" s="268"/>
      <c r="C78" s="269"/>
      <c r="D78" s="269"/>
      <c r="E78" s="270"/>
      <c r="F78" s="271"/>
      <c r="G78" s="269"/>
      <c r="H78" s="269"/>
      <c r="I78" s="270"/>
      <c r="J78" s="224" t="str">
        <f t="shared" si="14"/>
        <v/>
      </c>
      <c r="K78" s="209"/>
      <c r="L78" s="232" t="str">
        <f t="shared" si="3"/>
        <v/>
      </c>
      <c r="M78" s="219"/>
      <c r="N78" s="210" t="str">
        <f t="shared" si="4"/>
        <v/>
      </c>
      <c r="O78" s="211"/>
      <c r="P78" s="265"/>
      <c r="Q78" s="266"/>
      <c r="R78" s="266"/>
      <c r="S78" s="266"/>
      <c r="T78" s="266"/>
      <c r="U78" s="267"/>
      <c r="V78" s="265"/>
      <c r="W78" s="266"/>
      <c r="X78" s="266"/>
      <c r="Y78" s="266"/>
      <c r="Z78" s="266"/>
      <c r="AA78" s="267"/>
      <c r="AB78" s="83"/>
      <c r="AC78" s="90">
        <f t="shared" si="17"/>
        <v>10</v>
      </c>
      <c r="AD78" s="90" t="b">
        <f t="shared" si="17"/>
        <v>1</v>
      </c>
      <c r="AE78" s="90" t="b">
        <f t="shared" si="17"/>
        <v>1</v>
      </c>
      <c r="AF78" s="90" t="b">
        <f t="shared" si="17"/>
        <v>1</v>
      </c>
      <c r="AG78" s="90" t="b">
        <f t="shared" si="17"/>
        <v>0</v>
      </c>
      <c r="AH78" s="45" t="str">
        <f t="shared" si="6"/>
        <v/>
      </c>
      <c r="AI78" s="45" t="str">
        <f t="shared" si="16"/>
        <v/>
      </c>
      <c r="AJ78" s="45" t="str">
        <f t="shared" ref="AJ78:AJ136" si="19">IF(AI78=null_value,null_value,$AC78-AI78)</f>
        <v/>
      </c>
      <c r="AK78" s="45"/>
      <c r="AL78" s="45"/>
      <c r="AM78" s="45"/>
      <c r="AN78" s="45"/>
      <c r="AO78" s="45"/>
      <c r="AP78" s="45"/>
      <c r="AQ78" s="45"/>
      <c r="AR78" s="90">
        <f t="shared" si="18"/>
        <v>5</v>
      </c>
    </row>
    <row r="79" spans="1:44" s="84" customFormat="1" ht="15.75" customHeight="1" x14ac:dyDescent="0.25">
      <c r="A79" s="82"/>
      <c r="B79" s="268"/>
      <c r="C79" s="269"/>
      <c r="D79" s="269"/>
      <c r="E79" s="270"/>
      <c r="F79" s="271"/>
      <c r="G79" s="269"/>
      <c r="H79" s="269"/>
      <c r="I79" s="270"/>
      <c r="J79" s="224" t="str">
        <f t="shared" si="14"/>
        <v/>
      </c>
      <c r="K79" s="209"/>
      <c r="L79" s="232" t="str">
        <f t="shared" ref="L79:L142" si="20">AI79</f>
        <v/>
      </c>
      <c r="M79" s="219"/>
      <c r="N79" s="210" t="str">
        <f t="shared" ref="N79:N142" si="21">AJ79</f>
        <v/>
      </c>
      <c r="O79" s="211"/>
      <c r="P79" s="265"/>
      <c r="Q79" s="266"/>
      <c r="R79" s="266"/>
      <c r="S79" s="266"/>
      <c r="T79" s="266"/>
      <c r="U79" s="267"/>
      <c r="V79" s="265"/>
      <c r="W79" s="266"/>
      <c r="X79" s="266"/>
      <c r="Y79" s="266"/>
      <c r="Z79" s="266"/>
      <c r="AA79" s="267"/>
      <c r="AB79" s="83"/>
      <c r="AC79" s="90">
        <f t="shared" si="17"/>
        <v>10</v>
      </c>
      <c r="AD79" s="90" t="b">
        <f t="shared" si="17"/>
        <v>1</v>
      </c>
      <c r="AE79" s="90" t="b">
        <f t="shared" si="17"/>
        <v>1</v>
      </c>
      <c r="AF79" s="90" t="b">
        <f t="shared" si="17"/>
        <v>1</v>
      </c>
      <c r="AG79" s="90" t="b">
        <f t="shared" si="17"/>
        <v>0</v>
      </c>
      <c r="AH79" s="45" t="str">
        <f t="shared" ref="AH79:AH102" si="22">null_value</f>
        <v/>
      </c>
      <c r="AI79" s="45" t="str">
        <f t="shared" si="16"/>
        <v/>
      </c>
      <c r="AJ79" s="45" t="str">
        <f t="shared" si="19"/>
        <v/>
      </c>
      <c r="AK79" s="45"/>
      <c r="AL79" s="45"/>
      <c r="AM79" s="45"/>
      <c r="AN79" s="45"/>
      <c r="AO79" s="45"/>
      <c r="AP79" s="45"/>
      <c r="AQ79" s="45"/>
      <c r="AR79" s="90">
        <f t="shared" si="18"/>
        <v>6</v>
      </c>
    </row>
    <row r="80" spans="1:44" s="84" customFormat="1" ht="15.75" customHeight="1" x14ac:dyDescent="0.25">
      <c r="A80" s="82"/>
      <c r="B80" s="268"/>
      <c r="C80" s="269"/>
      <c r="D80" s="269"/>
      <c r="E80" s="270"/>
      <c r="F80" s="271"/>
      <c r="G80" s="269"/>
      <c r="H80" s="269"/>
      <c r="I80" s="270"/>
      <c r="J80" s="225" t="str">
        <f t="shared" si="14"/>
        <v/>
      </c>
      <c r="K80" s="212"/>
      <c r="L80" s="232" t="str">
        <f t="shared" si="20"/>
        <v/>
      </c>
      <c r="M80" s="219"/>
      <c r="N80" s="210" t="str">
        <f t="shared" si="21"/>
        <v/>
      </c>
      <c r="O80" s="211"/>
      <c r="P80" s="265"/>
      <c r="Q80" s="266"/>
      <c r="R80" s="266"/>
      <c r="S80" s="266"/>
      <c r="T80" s="266"/>
      <c r="U80" s="267"/>
      <c r="V80" s="265"/>
      <c r="W80" s="266"/>
      <c r="X80" s="266"/>
      <c r="Y80" s="266"/>
      <c r="Z80" s="266"/>
      <c r="AA80" s="267"/>
      <c r="AB80" s="83"/>
      <c r="AC80" s="90">
        <f t="shared" si="17"/>
        <v>10</v>
      </c>
      <c r="AD80" s="90" t="b">
        <f t="shared" si="17"/>
        <v>1</v>
      </c>
      <c r="AE80" s="90" t="b">
        <f t="shared" si="17"/>
        <v>1</v>
      </c>
      <c r="AF80" s="90" t="b">
        <f t="shared" si="17"/>
        <v>1</v>
      </c>
      <c r="AG80" s="90" t="b">
        <f t="shared" si="17"/>
        <v>0</v>
      </c>
      <c r="AH80" s="45" t="str">
        <f t="shared" si="22"/>
        <v/>
      </c>
      <c r="AI80" s="45" t="str">
        <f t="shared" si="16"/>
        <v/>
      </c>
      <c r="AJ80" s="45" t="str">
        <f t="shared" si="19"/>
        <v/>
      </c>
      <c r="AK80" s="45"/>
      <c r="AL80" s="45"/>
      <c r="AM80" s="45"/>
      <c r="AN80" s="45"/>
      <c r="AO80" s="45"/>
      <c r="AP80" s="45"/>
      <c r="AQ80" s="45"/>
      <c r="AR80" s="90">
        <f t="shared" si="18"/>
        <v>7</v>
      </c>
    </row>
    <row r="81" spans="1:44" s="84" customFormat="1" ht="15.75" hidden="1" customHeight="1" x14ac:dyDescent="0.25">
      <c r="A81" s="82"/>
      <c r="B81" s="268"/>
      <c r="C81" s="269"/>
      <c r="D81" s="269"/>
      <c r="E81" s="270"/>
      <c r="F81" s="271"/>
      <c r="G81" s="269"/>
      <c r="H81" s="269"/>
      <c r="I81" s="270"/>
      <c r="J81" s="226" t="str">
        <f t="shared" si="14"/>
        <v/>
      </c>
      <c r="K81" s="213"/>
      <c r="L81" s="232" t="e">
        <f t="shared" si="20"/>
        <v>#REF!</v>
      </c>
      <c r="M81" s="220"/>
      <c r="N81" s="211" t="e">
        <f t="shared" si="21"/>
        <v>#REF!</v>
      </c>
      <c r="O81" s="233"/>
      <c r="P81" s="265"/>
      <c r="Q81" s="266"/>
      <c r="R81" s="266"/>
      <c r="S81" s="266"/>
      <c r="T81" s="266"/>
      <c r="U81" s="267"/>
      <c r="V81" s="265"/>
      <c r="W81" s="266"/>
      <c r="X81" s="266"/>
      <c r="Y81" s="266"/>
      <c r="Z81" s="266"/>
      <c r="AA81" s="267"/>
      <c r="AB81" s="83"/>
      <c r="AC81" s="90" t="e">
        <f>#REF!</f>
        <v>#REF!</v>
      </c>
      <c r="AD81" s="90" t="e">
        <f>#REF!</f>
        <v>#REF!</v>
      </c>
      <c r="AE81" s="90" t="e">
        <f>#REF!</f>
        <v>#REF!</v>
      </c>
      <c r="AF81" s="90" t="e">
        <f>#REF!</f>
        <v>#REF!</v>
      </c>
      <c r="AG81" s="90" t="e">
        <f>#REF!</f>
        <v>#REF!</v>
      </c>
      <c r="AH81" s="45" t="str">
        <f t="shared" si="22"/>
        <v/>
      </c>
      <c r="AI81" s="45" t="e">
        <f>IF(AND(AE81,#REF!&lt;&gt;null_value),IF(AND(#REF!&gt;min_string+1,#REF!&lt;max_string-1,#REF!-1&gt;#REF!),#REF!-1,null_value),null_value)</f>
        <v>#REF!</v>
      </c>
      <c r="AJ81" s="45" t="e">
        <f t="shared" si="19"/>
        <v>#REF!</v>
      </c>
      <c r="AK81" s="45"/>
      <c r="AL81" s="45"/>
      <c r="AM81" s="45"/>
      <c r="AN81" s="45"/>
      <c r="AO81" s="45"/>
      <c r="AP81" s="45"/>
      <c r="AQ81" s="45"/>
      <c r="AR81" s="90" t="e">
        <f>#REF!+1</f>
        <v>#REF!</v>
      </c>
    </row>
    <row r="82" spans="1:44" s="84" customFormat="1" ht="15.75" hidden="1" customHeight="1" x14ac:dyDescent="0.25">
      <c r="A82" s="82"/>
      <c r="B82" s="268"/>
      <c r="C82" s="269"/>
      <c r="D82" s="269"/>
      <c r="E82" s="270"/>
      <c r="F82" s="271"/>
      <c r="G82" s="269"/>
      <c r="H82" s="269"/>
      <c r="I82" s="270"/>
      <c r="J82" s="226" t="str">
        <f t="shared" si="14"/>
        <v/>
      </c>
      <c r="K82" s="213"/>
      <c r="L82" s="232" t="e">
        <f t="shared" si="20"/>
        <v>#REF!</v>
      </c>
      <c r="M82" s="220"/>
      <c r="N82" s="211" t="e">
        <f t="shared" si="21"/>
        <v>#REF!</v>
      </c>
      <c r="O82" s="233"/>
      <c r="P82" s="265"/>
      <c r="Q82" s="266"/>
      <c r="R82" s="266"/>
      <c r="S82" s="266"/>
      <c r="T82" s="266"/>
      <c r="U82" s="267"/>
      <c r="V82" s="265"/>
      <c r="W82" s="266"/>
      <c r="X82" s="266"/>
      <c r="Y82" s="266"/>
      <c r="Z82" s="266"/>
      <c r="AA82" s="267"/>
      <c r="AB82" s="83"/>
      <c r="AC82" s="90" t="e">
        <f t="shared" si="17"/>
        <v>#REF!</v>
      </c>
      <c r="AD82" s="90" t="e">
        <f t="shared" si="17"/>
        <v>#REF!</v>
      </c>
      <c r="AE82" s="90" t="e">
        <f t="shared" si="17"/>
        <v>#REF!</v>
      </c>
      <c r="AF82" s="90" t="e">
        <f t="shared" si="17"/>
        <v>#REF!</v>
      </c>
      <c r="AG82" s="90" t="e">
        <f t="shared" si="17"/>
        <v>#REF!</v>
      </c>
      <c r="AH82" s="45" t="str">
        <f t="shared" si="22"/>
        <v/>
      </c>
      <c r="AI82" s="45" t="e">
        <f t="shared" si="16"/>
        <v>#REF!</v>
      </c>
      <c r="AJ82" s="45" t="e">
        <f t="shared" si="19"/>
        <v>#REF!</v>
      </c>
      <c r="AK82" s="45"/>
      <c r="AL82" s="45"/>
      <c r="AM82" s="45"/>
      <c r="AN82" s="45"/>
      <c r="AO82" s="45"/>
      <c r="AP82" s="45"/>
      <c r="AQ82" s="45"/>
      <c r="AR82" s="90" t="e">
        <f t="shared" si="18"/>
        <v>#REF!</v>
      </c>
    </row>
    <row r="83" spans="1:44" s="84" customFormat="1" ht="15.75" hidden="1" customHeight="1" x14ac:dyDescent="0.25">
      <c r="A83" s="82"/>
      <c r="B83" s="268"/>
      <c r="C83" s="269"/>
      <c r="D83" s="269"/>
      <c r="E83" s="270"/>
      <c r="F83" s="271"/>
      <c r="G83" s="269"/>
      <c r="H83" s="269"/>
      <c r="I83" s="270"/>
      <c r="J83" s="226" t="str">
        <f t="shared" si="14"/>
        <v/>
      </c>
      <c r="K83" s="213"/>
      <c r="L83" s="232" t="e">
        <f t="shared" si="20"/>
        <v>#REF!</v>
      </c>
      <c r="M83" s="220"/>
      <c r="N83" s="211" t="e">
        <f t="shared" si="21"/>
        <v>#REF!</v>
      </c>
      <c r="O83" s="233"/>
      <c r="P83" s="265"/>
      <c r="Q83" s="266"/>
      <c r="R83" s="266"/>
      <c r="S83" s="266"/>
      <c r="T83" s="266"/>
      <c r="U83" s="267"/>
      <c r="V83" s="265"/>
      <c r="W83" s="266"/>
      <c r="X83" s="266"/>
      <c r="Y83" s="266"/>
      <c r="Z83" s="266"/>
      <c r="AA83" s="267"/>
      <c r="AB83" s="83"/>
      <c r="AC83" s="90" t="e">
        <f t="shared" si="17"/>
        <v>#REF!</v>
      </c>
      <c r="AD83" s="90" t="e">
        <f t="shared" si="17"/>
        <v>#REF!</v>
      </c>
      <c r="AE83" s="90" t="e">
        <f t="shared" si="17"/>
        <v>#REF!</v>
      </c>
      <c r="AF83" s="90" t="e">
        <f t="shared" si="17"/>
        <v>#REF!</v>
      </c>
      <c r="AG83" s="90" t="e">
        <f t="shared" si="17"/>
        <v>#REF!</v>
      </c>
      <c r="AH83" s="45" t="str">
        <f t="shared" si="22"/>
        <v/>
      </c>
      <c r="AI83" s="45" t="e">
        <f t="shared" si="16"/>
        <v>#REF!</v>
      </c>
      <c r="AJ83" s="45" t="e">
        <f t="shared" si="19"/>
        <v>#REF!</v>
      </c>
      <c r="AK83" s="45"/>
      <c r="AL83" s="45"/>
      <c r="AM83" s="45"/>
      <c r="AN83" s="45"/>
      <c r="AO83" s="45"/>
      <c r="AP83" s="45"/>
      <c r="AQ83" s="45"/>
      <c r="AR83" s="90" t="e">
        <f t="shared" si="18"/>
        <v>#REF!</v>
      </c>
    </row>
    <row r="84" spans="1:44" s="84" customFormat="1" ht="15.75" hidden="1" customHeight="1" x14ac:dyDescent="0.25">
      <c r="A84" s="82"/>
      <c r="B84" s="268"/>
      <c r="C84" s="269"/>
      <c r="D84" s="269"/>
      <c r="E84" s="270"/>
      <c r="F84" s="271"/>
      <c r="G84" s="269"/>
      <c r="H84" s="269"/>
      <c r="I84" s="270"/>
      <c r="J84" s="226" t="str">
        <f t="shared" si="14"/>
        <v/>
      </c>
      <c r="K84" s="213"/>
      <c r="L84" s="232" t="e">
        <f t="shared" si="20"/>
        <v>#REF!</v>
      </c>
      <c r="M84" s="220"/>
      <c r="N84" s="211" t="e">
        <f t="shared" si="21"/>
        <v>#REF!</v>
      </c>
      <c r="O84" s="233"/>
      <c r="P84" s="265"/>
      <c r="Q84" s="266"/>
      <c r="R84" s="266"/>
      <c r="S84" s="266"/>
      <c r="T84" s="266"/>
      <c r="U84" s="267"/>
      <c r="V84" s="265"/>
      <c r="W84" s="266"/>
      <c r="X84" s="266"/>
      <c r="Y84" s="266"/>
      <c r="Z84" s="266"/>
      <c r="AA84" s="267"/>
      <c r="AB84" s="83"/>
      <c r="AC84" s="90" t="e">
        <f t="shared" si="17"/>
        <v>#REF!</v>
      </c>
      <c r="AD84" s="90" t="e">
        <f t="shared" si="17"/>
        <v>#REF!</v>
      </c>
      <c r="AE84" s="90" t="e">
        <f t="shared" si="17"/>
        <v>#REF!</v>
      </c>
      <c r="AF84" s="90" t="e">
        <f t="shared" si="17"/>
        <v>#REF!</v>
      </c>
      <c r="AG84" s="90" t="e">
        <f t="shared" si="17"/>
        <v>#REF!</v>
      </c>
      <c r="AH84" s="45" t="str">
        <f t="shared" si="22"/>
        <v/>
      </c>
      <c r="AI84" s="45" t="e">
        <f t="shared" si="16"/>
        <v>#REF!</v>
      </c>
      <c r="AJ84" s="45" t="e">
        <f t="shared" si="19"/>
        <v>#REF!</v>
      </c>
      <c r="AK84" s="45"/>
      <c r="AL84" s="45"/>
      <c r="AM84" s="45"/>
      <c r="AN84" s="45"/>
      <c r="AO84" s="45"/>
      <c r="AP84" s="45"/>
      <c r="AQ84" s="45"/>
      <c r="AR84" s="90" t="e">
        <f t="shared" si="18"/>
        <v>#REF!</v>
      </c>
    </row>
    <row r="85" spans="1:44" s="84" customFormat="1" ht="15.75" hidden="1" customHeight="1" x14ac:dyDescent="0.25">
      <c r="A85" s="82"/>
      <c r="B85" s="268"/>
      <c r="C85" s="269"/>
      <c r="D85" s="269"/>
      <c r="E85" s="270"/>
      <c r="F85" s="271"/>
      <c r="G85" s="269"/>
      <c r="H85" s="269"/>
      <c r="I85" s="270"/>
      <c r="J85" s="226" t="str">
        <f t="shared" si="14"/>
        <v/>
      </c>
      <c r="K85" s="213"/>
      <c r="L85" s="232" t="e">
        <f t="shared" si="20"/>
        <v>#REF!</v>
      </c>
      <c r="M85" s="220"/>
      <c r="N85" s="211" t="e">
        <f t="shared" si="21"/>
        <v>#REF!</v>
      </c>
      <c r="O85" s="233"/>
      <c r="P85" s="265"/>
      <c r="Q85" s="266"/>
      <c r="R85" s="266"/>
      <c r="S85" s="266"/>
      <c r="T85" s="266"/>
      <c r="U85" s="267"/>
      <c r="V85" s="265"/>
      <c r="W85" s="266"/>
      <c r="X85" s="266"/>
      <c r="Y85" s="266"/>
      <c r="Z85" s="266"/>
      <c r="AA85" s="267"/>
      <c r="AB85" s="83"/>
      <c r="AC85" s="90" t="e">
        <f t="shared" si="17"/>
        <v>#REF!</v>
      </c>
      <c r="AD85" s="90" t="e">
        <f t="shared" si="17"/>
        <v>#REF!</v>
      </c>
      <c r="AE85" s="90" t="e">
        <f t="shared" si="17"/>
        <v>#REF!</v>
      </c>
      <c r="AF85" s="90" t="e">
        <f t="shared" si="17"/>
        <v>#REF!</v>
      </c>
      <c r="AG85" s="90" t="e">
        <f t="shared" si="17"/>
        <v>#REF!</v>
      </c>
      <c r="AH85" s="45" t="str">
        <f t="shared" si="22"/>
        <v/>
      </c>
      <c r="AI85" s="45" t="e">
        <f t="shared" si="16"/>
        <v>#REF!</v>
      </c>
      <c r="AJ85" s="45" t="e">
        <f t="shared" si="19"/>
        <v>#REF!</v>
      </c>
      <c r="AK85" s="45"/>
      <c r="AL85" s="45"/>
      <c r="AM85" s="45"/>
      <c r="AN85" s="45"/>
      <c r="AO85" s="45"/>
      <c r="AP85" s="45"/>
      <c r="AQ85" s="45"/>
      <c r="AR85" s="90" t="e">
        <f t="shared" si="18"/>
        <v>#REF!</v>
      </c>
    </row>
    <row r="86" spans="1:44" s="84" customFormat="1" ht="15.75" hidden="1" customHeight="1" x14ac:dyDescent="0.25">
      <c r="A86" s="82"/>
      <c r="B86" s="268"/>
      <c r="C86" s="269"/>
      <c r="D86" s="269"/>
      <c r="E86" s="270"/>
      <c r="F86" s="271"/>
      <c r="G86" s="269"/>
      <c r="H86" s="269"/>
      <c r="I86" s="270"/>
      <c r="J86" s="226" t="str">
        <f t="shared" si="14"/>
        <v/>
      </c>
      <c r="K86" s="213"/>
      <c r="L86" s="232" t="e">
        <f t="shared" si="20"/>
        <v>#REF!</v>
      </c>
      <c r="M86" s="220"/>
      <c r="N86" s="211" t="e">
        <f t="shared" si="21"/>
        <v>#REF!</v>
      </c>
      <c r="O86" s="233"/>
      <c r="P86" s="265"/>
      <c r="Q86" s="266"/>
      <c r="R86" s="266"/>
      <c r="S86" s="266"/>
      <c r="T86" s="266"/>
      <c r="U86" s="267"/>
      <c r="V86" s="265"/>
      <c r="W86" s="266"/>
      <c r="X86" s="266"/>
      <c r="Y86" s="266"/>
      <c r="Z86" s="266"/>
      <c r="AA86" s="267"/>
      <c r="AB86" s="83"/>
      <c r="AC86" s="90" t="e">
        <f t="shared" si="17"/>
        <v>#REF!</v>
      </c>
      <c r="AD86" s="90" t="e">
        <f t="shared" si="17"/>
        <v>#REF!</v>
      </c>
      <c r="AE86" s="90" t="e">
        <f t="shared" si="17"/>
        <v>#REF!</v>
      </c>
      <c r="AF86" s="90" t="e">
        <f t="shared" si="17"/>
        <v>#REF!</v>
      </c>
      <c r="AG86" s="90" t="e">
        <f t="shared" si="17"/>
        <v>#REF!</v>
      </c>
      <c r="AH86" s="45" t="str">
        <f t="shared" si="22"/>
        <v/>
      </c>
      <c r="AI86" s="45" t="e">
        <f t="shared" si="16"/>
        <v>#REF!</v>
      </c>
      <c r="AJ86" s="45" t="e">
        <f t="shared" si="19"/>
        <v>#REF!</v>
      </c>
      <c r="AK86" s="45"/>
      <c r="AL86" s="45"/>
      <c r="AM86" s="45"/>
      <c r="AN86" s="45"/>
      <c r="AO86" s="45"/>
      <c r="AP86" s="45"/>
      <c r="AQ86" s="45"/>
      <c r="AR86" s="90" t="e">
        <f t="shared" si="18"/>
        <v>#REF!</v>
      </c>
    </row>
    <row r="87" spans="1:44" s="84" customFormat="1" ht="15.75" hidden="1" customHeight="1" x14ac:dyDescent="0.25">
      <c r="A87" s="82"/>
      <c r="B87" s="268"/>
      <c r="C87" s="269"/>
      <c r="D87" s="269"/>
      <c r="E87" s="270"/>
      <c r="F87" s="271"/>
      <c r="G87" s="269"/>
      <c r="H87" s="269"/>
      <c r="I87" s="270"/>
      <c r="J87" s="226" t="str">
        <f t="shared" si="14"/>
        <v/>
      </c>
      <c r="K87" s="213"/>
      <c r="L87" s="232" t="e">
        <f t="shared" si="20"/>
        <v>#REF!</v>
      </c>
      <c r="M87" s="220"/>
      <c r="N87" s="211" t="e">
        <f t="shared" si="21"/>
        <v>#REF!</v>
      </c>
      <c r="O87" s="233"/>
      <c r="P87" s="265"/>
      <c r="Q87" s="266"/>
      <c r="R87" s="266"/>
      <c r="S87" s="266"/>
      <c r="T87" s="266"/>
      <c r="U87" s="267"/>
      <c r="V87" s="265"/>
      <c r="W87" s="266"/>
      <c r="X87" s="266"/>
      <c r="Y87" s="266"/>
      <c r="Z87" s="266"/>
      <c r="AA87" s="267"/>
      <c r="AB87" s="83"/>
      <c r="AC87" s="90" t="e">
        <f t="shared" si="17"/>
        <v>#REF!</v>
      </c>
      <c r="AD87" s="90" t="e">
        <f t="shared" si="17"/>
        <v>#REF!</v>
      </c>
      <c r="AE87" s="90" t="e">
        <f t="shared" si="17"/>
        <v>#REF!</v>
      </c>
      <c r="AF87" s="90" t="e">
        <f t="shared" si="17"/>
        <v>#REF!</v>
      </c>
      <c r="AG87" s="90" t="e">
        <f t="shared" si="17"/>
        <v>#REF!</v>
      </c>
      <c r="AH87" s="45" t="str">
        <f t="shared" si="22"/>
        <v/>
      </c>
      <c r="AI87" s="45" t="e">
        <f t="shared" si="16"/>
        <v>#REF!</v>
      </c>
      <c r="AJ87" s="45" t="e">
        <f t="shared" si="19"/>
        <v>#REF!</v>
      </c>
      <c r="AK87" s="45"/>
      <c r="AL87" s="45"/>
      <c r="AM87" s="45"/>
      <c r="AN87" s="45"/>
      <c r="AO87" s="45"/>
      <c r="AP87" s="45"/>
      <c r="AQ87" s="45"/>
      <c r="AR87" s="90" t="e">
        <f t="shared" si="18"/>
        <v>#REF!</v>
      </c>
    </row>
    <row r="88" spans="1:44" s="84" customFormat="1" ht="15.75" hidden="1" customHeight="1" x14ac:dyDescent="0.25">
      <c r="A88" s="82"/>
      <c r="B88" s="268"/>
      <c r="C88" s="269"/>
      <c r="D88" s="269"/>
      <c r="E88" s="270"/>
      <c r="F88" s="271"/>
      <c r="G88" s="269"/>
      <c r="H88" s="269"/>
      <c r="I88" s="270"/>
      <c r="J88" s="226" t="str">
        <f t="shared" si="14"/>
        <v/>
      </c>
      <c r="K88" s="213"/>
      <c r="L88" s="232" t="e">
        <f t="shared" si="20"/>
        <v>#REF!</v>
      </c>
      <c r="M88" s="220"/>
      <c r="N88" s="211" t="e">
        <f t="shared" si="21"/>
        <v>#REF!</v>
      </c>
      <c r="O88" s="233"/>
      <c r="P88" s="265"/>
      <c r="Q88" s="266"/>
      <c r="R88" s="266"/>
      <c r="S88" s="266"/>
      <c r="T88" s="266"/>
      <c r="U88" s="267"/>
      <c r="V88" s="265"/>
      <c r="W88" s="266"/>
      <c r="X88" s="266"/>
      <c r="Y88" s="266"/>
      <c r="Z88" s="266"/>
      <c r="AA88" s="267"/>
      <c r="AB88" s="83"/>
      <c r="AC88" s="90" t="e">
        <f t="shared" si="17"/>
        <v>#REF!</v>
      </c>
      <c r="AD88" s="90" t="e">
        <f t="shared" si="17"/>
        <v>#REF!</v>
      </c>
      <c r="AE88" s="90" t="e">
        <f t="shared" si="17"/>
        <v>#REF!</v>
      </c>
      <c r="AF88" s="90" t="e">
        <f t="shared" si="17"/>
        <v>#REF!</v>
      </c>
      <c r="AG88" s="90" t="e">
        <f t="shared" si="17"/>
        <v>#REF!</v>
      </c>
      <c r="AH88" s="45" t="str">
        <f t="shared" si="22"/>
        <v/>
      </c>
      <c r="AI88" s="45" t="e">
        <f t="shared" si="16"/>
        <v>#REF!</v>
      </c>
      <c r="AJ88" s="45" t="e">
        <f t="shared" si="19"/>
        <v>#REF!</v>
      </c>
      <c r="AK88" s="45"/>
      <c r="AL88" s="45"/>
      <c r="AM88" s="45"/>
      <c r="AN88" s="45"/>
      <c r="AO88" s="45"/>
      <c r="AP88" s="45"/>
      <c r="AQ88" s="45"/>
      <c r="AR88" s="90" t="e">
        <f t="shared" si="18"/>
        <v>#REF!</v>
      </c>
    </row>
    <row r="89" spans="1:44" s="84" customFormat="1" ht="15.75" hidden="1" customHeight="1" x14ac:dyDescent="0.25">
      <c r="A89" s="82"/>
      <c r="B89" s="268"/>
      <c r="C89" s="269"/>
      <c r="D89" s="269"/>
      <c r="E89" s="270"/>
      <c r="F89" s="271"/>
      <c r="G89" s="269"/>
      <c r="H89" s="269"/>
      <c r="I89" s="270"/>
      <c r="J89" s="226" t="str">
        <f t="shared" si="14"/>
        <v/>
      </c>
      <c r="K89" s="213"/>
      <c r="L89" s="232" t="e">
        <f t="shared" si="20"/>
        <v>#REF!</v>
      </c>
      <c r="M89" s="220"/>
      <c r="N89" s="211" t="e">
        <f t="shared" si="21"/>
        <v>#REF!</v>
      </c>
      <c r="O89" s="233"/>
      <c r="P89" s="265"/>
      <c r="Q89" s="266"/>
      <c r="R89" s="266"/>
      <c r="S89" s="266"/>
      <c r="T89" s="266"/>
      <c r="U89" s="267"/>
      <c r="V89" s="265"/>
      <c r="W89" s="266"/>
      <c r="X89" s="266"/>
      <c r="Y89" s="266"/>
      <c r="Z89" s="266"/>
      <c r="AA89" s="267"/>
      <c r="AB89" s="83"/>
      <c r="AC89" s="90" t="e">
        <f t="shared" si="17"/>
        <v>#REF!</v>
      </c>
      <c r="AD89" s="90" t="e">
        <f t="shared" si="17"/>
        <v>#REF!</v>
      </c>
      <c r="AE89" s="90" t="e">
        <f t="shared" si="17"/>
        <v>#REF!</v>
      </c>
      <c r="AF89" s="90" t="e">
        <f t="shared" si="17"/>
        <v>#REF!</v>
      </c>
      <c r="AG89" s="90" t="e">
        <f t="shared" si="17"/>
        <v>#REF!</v>
      </c>
      <c r="AH89" s="45" t="str">
        <f t="shared" si="22"/>
        <v/>
      </c>
      <c r="AI89" s="45" t="e">
        <f t="shared" si="16"/>
        <v>#REF!</v>
      </c>
      <c r="AJ89" s="45" t="e">
        <f t="shared" si="19"/>
        <v>#REF!</v>
      </c>
      <c r="AK89" s="45"/>
      <c r="AL89" s="45"/>
      <c r="AM89" s="45"/>
      <c r="AN89" s="45"/>
      <c r="AO89" s="45"/>
      <c r="AP89" s="45"/>
      <c r="AQ89" s="45"/>
      <c r="AR89" s="90" t="e">
        <f t="shared" si="18"/>
        <v>#REF!</v>
      </c>
    </row>
    <row r="90" spans="1:44" s="84" customFormat="1" ht="15.75" hidden="1" customHeight="1" x14ac:dyDescent="0.25">
      <c r="A90" s="82"/>
      <c r="B90" s="268"/>
      <c r="C90" s="269"/>
      <c r="D90" s="269"/>
      <c r="E90" s="270"/>
      <c r="F90" s="271"/>
      <c r="G90" s="269"/>
      <c r="H90" s="269"/>
      <c r="I90" s="270"/>
      <c r="J90" s="226" t="str">
        <f t="shared" si="14"/>
        <v/>
      </c>
      <c r="K90" s="213"/>
      <c r="L90" s="232" t="e">
        <f t="shared" si="20"/>
        <v>#REF!</v>
      </c>
      <c r="M90" s="220"/>
      <c r="N90" s="211" t="e">
        <f t="shared" si="21"/>
        <v>#REF!</v>
      </c>
      <c r="O90" s="233"/>
      <c r="P90" s="265"/>
      <c r="Q90" s="266"/>
      <c r="R90" s="266"/>
      <c r="S90" s="266"/>
      <c r="T90" s="266"/>
      <c r="U90" s="267"/>
      <c r="V90" s="265"/>
      <c r="W90" s="266"/>
      <c r="X90" s="266"/>
      <c r="Y90" s="266"/>
      <c r="Z90" s="266"/>
      <c r="AA90" s="267"/>
      <c r="AB90" s="83"/>
      <c r="AC90" s="90" t="e">
        <f t="shared" si="17"/>
        <v>#REF!</v>
      </c>
      <c r="AD90" s="90" t="e">
        <f t="shared" si="17"/>
        <v>#REF!</v>
      </c>
      <c r="AE90" s="90" t="e">
        <f t="shared" si="17"/>
        <v>#REF!</v>
      </c>
      <c r="AF90" s="90" t="e">
        <f t="shared" si="17"/>
        <v>#REF!</v>
      </c>
      <c r="AG90" s="90" t="e">
        <f t="shared" si="17"/>
        <v>#REF!</v>
      </c>
      <c r="AH90" s="45" t="str">
        <f t="shared" si="22"/>
        <v/>
      </c>
      <c r="AI90" s="45" t="e">
        <f t="shared" si="16"/>
        <v>#REF!</v>
      </c>
      <c r="AJ90" s="45" t="e">
        <f t="shared" si="19"/>
        <v>#REF!</v>
      </c>
      <c r="AK90" s="45"/>
      <c r="AL90" s="45"/>
      <c r="AM90" s="45"/>
      <c r="AN90" s="45"/>
      <c r="AO90" s="45"/>
      <c r="AP90" s="45"/>
      <c r="AQ90" s="45"/>
      <c r="AR90" s="90" t="e">
        <f t="shared" si="18"/>
        <v>#REF!</v>
      </c>
    </row>
    <row r="91" spans="1:44" s="84" customFormat="1" ht="15.75" hidden="1" customHeight="1" x14ac:dyDescent="0.25">
      <c r="A91" s="82"/>
      <c r="B91" s="268"/>
      <c r="C91" s="269"/>
      <c r="D91" s="269"/>
      <c r="E91" s="270"/>
      <c r="F91" s="271"/>
      <c r="G91" s="269"/>
      <c r="H91" s="269"/>
      <c r="I91" s="270"/>
      <c r="J91" s="226" t="str">
        <f t="shared" si="14"/>
        <v/>
      </c>
      <c r="K91" s="213"/>
      <c r="L91" s="232" t="e">
        <f t="shared" si="20"/>
        <v>#REF!</v>
      </c>
      <c r="M91" s="220"/>
      <c r="N91" s="211" t="e">
        <f t="shared" si="21"/>
        <v>#REF!</v>
      </c>
      <c r="O91" s="233"/>
      <c r="P91" s="265"/>
      <c r="Q91" s="266"/>
      <c r="R91" s="266"/>
      <c r="S91" s="266"/>
      <c r="T91" s="266"/>
      <c r="U91" s="267"/>
      <c r="V91" s="265"/>
      <c r="W91" s="266"/>
      <c r="X91" s="266"/>
      <c r="Y91" s="266"/>
      <c r="Z91" s="266"/>
      <c r="AA91" s="267"/>
      <c r="AB91" s="83"/>
      <c r="AC91" s="90" t="e">
        <f t="shared" ref="AC91:AG102" si="23">AC90</f>
        <v>#REF!</v>
      </c>
      <c r="AD91" s="90" t="e">
        <f t="shared" si="23"/>
        <v>#REF!</v>
      </c>
      <c r="AE91" s="90" t="e">
        <f t="shared" si="23"/>
        <v>#REF!</v>
      </c>
      <c r="AF91" s="90" t="e">
        <f t="shared" si="23"/>
        <v>#REF!</v>
      </c>
      <c r="AG91" s="90" t="e">
        <f t="shared" si="23"/>
        <v>#REF!</v>
      </c>
      <c r="AH91" s="45" t="str">
        <f t="shared" si="22"/>
        <v/>
      </c>
      <c r="AI91" s="45" t="e">
        <f t="shared" si="16"/>
        <v>#REF!</v>
      </c>
      <c r="AJ91" s="45" t="e">
        <f t="shared" si="19"/>
        <v>#REF!</v>
      </c>
      <c r="AK91" s="45"/>
      <c r="AL91" s="45"/>
      <c r="AM91" s="45"/>
      <c r="AN91" s="45"/>
      <c r="AO91" s="45"/>
      <c r="AP91" s="45"/>
      <c r="AQ91" s="45"/>
      <c r="AR91" s="90" t="e">
        <f t="shared" si="18"/>
        <v>#REF!</v>
      </c>
    </row>
    <row r="92" spans="1:44" s="84" customFormat="1" ht="15.75" hidden="1" customHeight="1" x14ac:dyDescent="0.25">
      <c r="A92" s="82"/>
      <c r="B92" s="268"/>
      <c r="C92" s="269"/>
      <c r="D92" s="269"/>
      <c r="E92" s="270"/>
      <c r="F92" s="271"/>
      <c r="G92" s="269"/>
      <c r="H92" s="269"/>
      <c r="I92" s="270"/>
      <c r="J92" s="226" t="str">
        <f t="shared" si="14"/>
        <v/>
      </c>
      <c r="K92" s="213"/>
      <c r="L92" s="232" t="e">
        <f t="shared" si="20"/>
        <v>#REF!</v>
      </c>
      <c r="M92" s="220"/>
      <c r="N92" s="211" t="e">
        <f t="shared" si="21"/>
        <v>#REF!</v>
      </c>
      <c r="O92" s="233"/>
      <c r="P92" s="265"/>
      <c r="Q92" s="266"/>
      <c r="R92" s="266"/>
      <c r="S92" s="266"/>
      <c r="T92" s="266"/>
      <c r="U92" s="267"/>
      <c r="V92" s="265"/>
      <c r="W92" s="266"/>
      <c r="X92" s="266"/>
      <c r="Y92" s="266"/>
      <c r="Z92" s="266"/>
      <c r="AA92" s="267"/>
      <c r="AB92" s="83"/>
      <c r="AC92" s="90" t="e">
        <f t="shared" si="23"/>
        <v>#REF!</v>
      </c>
      <c r="AD92" s="90" t="e">
        <f t="shared" si="23"/>
        <v>#REF!</v>
      </c>
      <c r="AE92" s="90" t="e">
        <f t="shared" si="23"/>
        <v>#REF!</v>
      </c>
      <c r="AF92" s="90" t="e">
        <f t="shared" si="23"/>
        <v>#REF!</v>
      </c>
      <c r="AG92" s="90" t="e">
        <f t="shared" si="23"/>
        <v>#REF!</v>
      </c>
      <c r="AH92" s="45" t="str">
        <f t="shared" si="22"/>
        <v/>
      </c>
      <c r="AI92" s="45" t="e">
        <f t="shared" si="16"/>
        <v>#REF!</v>
      </c>
      <c r="AJ92" s="45" t="e">
        <f t="shared" si="19"/>
        <v>#REF!</v>
      </c>
      <c r="AK92" s="45"/>
      <c r="AL92" s="45"/>
      <c r="AM92" s="45"/>
      <c r="AN92" s="45"/>
      <c r="AO92" s="45"/>
      <c r="AP92" s="45"/>
      <c r="AQ92" s="45"/>
      <c r="AR92" s="90" t="e">
        <f t="shared" si="18"/>
        <v>#REF!</v>
      </c>
    </row>
    <row r="93" spans="1:44" s="84" customFormat="1" ht="15.75" hidden="1" customHeight="1" x14ac:dyDescent="0.25">
      <c r="A93" s="82"/>
      <c r="B93" s="268"/>
      <c r="C93" s="269"/>
      <c r="D93" s="269"/>
      <c r="E93" s="270"/>
      <c r="F93" s="271"/>
      <c r="G93" s="269"/>
      <c r="H93" s="269"/>
      <c r="I93" s="270"/>
      <c r="J93" s="226" t="str">
        <f t="shared" si="14"/>
        <v/>
      </c>
      <c r="K93" s="213"/>
      <c r="L93" s="232" t="e">
        <f t="shared" si="20"/>
        <v>#REF!</v>
      </c>
      <c r="M93" s="220"/>
      <c r="N93" s="211" t="e">
        <f t="shared" si="21"/>
        <v>#REF!</v>
      </c>
      <c r="O93" s="233"/>
      <c r="P93" s="265"/>
      <c r="Q93" s="266"/>
      <c r="R93" s="266"/>
      <c r="S93" s="266"/>
      <c r="T93" s="266"/>
      <c r="U93" s="267"/>
      <c r="V93" s="265"/>
      <c r="W93" s="266"/>
      <c r="X93" s="266"/>
      <c r="Y93" s="266"/>
      <c r="Z93" s="266"/>
      <c r="AA93" s="267"/>
      <c r="AB93" s="83"/>
      <c r="AC93" s="90" t="e">
        <f t="shared" si="23"/>
        <v>#REF!</v>
      </c>
      <c r="AD93" s="90" t="e">
        <f t="shared" si="23"/>
        <v>#REF!</v>
      </c>
      <c r="AE93" s="90" t="e">
        <f t="shared" si="23"/>
        <v>#REF!</v>
      </c>
      <c r="AF93" s="90" t="e">
        <f t="shared" si="23"/>
        <v>#REF!</v>
      </c>
      <c r="AG93" s="90" t="e">
        <f t="shared" si="23"/>
        <v>#REF!</v>
      </c>
      <c r="AH93" s="45" t="str">
        <f t="shared" si="22"/>
        <v/>
      </c>
      <c r="AI93" s="45" t="e">
        <f t="shared" si="16"/>
        <v>#REF!</v>
      </c>
      <c r="AJ93" s="45" t="e">
        <f t="shared" si="19"/>
        <v>#REF!</v>
      </c>
      <c r="AK93" s="45"/>
      <c r="AL93" s="45"/>
      <c r="AM93" s="45"/>
      <c r="AN93" s="45"/>
      <c r="AO93" s="45"/>
      <c r="AP93" s="45"/>
      <c r="AQ93" s="45"/>
      <c r="AR93" s="90" t="e">
        <f t="shared" si="18"/>
        <v>#REF!</v>
      </c>
    </row>
    <row r="94" spans="1:44" s="84" customFormat="1" ht="15.75" hidden="1" customHeight="1" x14ac:dyDescent="0.25">
      <c r="A94" s="82"/>
      <c r="B94" s="268"/>
      <c r="C94" s="269"/>
      <c r="D94" s="269"/>
      <c r="E94" s="270"/>
      <c r="F94" s="271"/>
      <c r="G94" s="269"/>
      <c r="H94" s="269"/>
      <c r="I94" s="270"/>
      <c r="J94" s="226" t="str">
        <f t="shared" si="14"/>
        <v/>
      </c>
      <c r="K94" s="213"/>
      <c r="L94" s="232" t="e">
        <f t="shared" si="20"/>
        <v>#REF!</v>
      </c>
      <c r="M94" s="220"/>
      <c r="N94" s="211" t="e">
        <f t="shared" si="21"/>
        <v>#REF!</v>
      </c>
      <c r="O94" s="233"/>
      <c r="P94" s="265"/>
      <c r="Q94" s="266"/>
      <c r="R94" s="266"/>
      <c r="S94" s="266"/>
      <c r="T94" s="266"/>
      <c r="U94" s="267"/>
      <c r="V94" s="265"/>
      <c r="W94" s="266"/>
      <c r="X94" s="266"/>
      <c r="Y94" s="266"/>
      <c r="Z94" s="266"/>
      <c r="AA94" s="267"/>
      <c r="AB94" s="83"/>
      <c r="AC94" s="90" t="e">
        <f t="shared" si="23"/>
        <v>#REF!</v>
      </c>
      <c r="AD94" s="90" t="e">
        <f t="shared" si="23"/>
        <v>#REF!</v>
      </c>
      <c r="AE94" s="90" t="e">
        <f t="shared" si="23"/>
        <v>#REF!</v>
      </c>
      <c r="AF94" s="90" t="e">
        <f t="shared" si="23"/>
        <v>#REF!</v>
      </c>
      <c r="AG94" s="90" t="e">
        <f t="shared" si="23"/>
        <v>#REF!</v>
      </c>
      <c r="AH94" s="45" t="str">
        <f t="shared" si="22"/>
        <v/>
      </c>
      <c r="AI94" s="45" t="e">
        <f t="shared" si="16"/>
        <v>#REF!</v>
      </c>
      <c r="AJ94" s="45" t="e">
        <f t="shared" si="19"/>
        <v>#REF!</v>
      </c>
      <c r="AK94" s="45"/>
      <c r="AL94" s="45"/>
      <c r="AM94" s="45"/>
      <c r="AN94" s="45"/>
      <c r="AO94" s="45"/>
      <c r="AP94" s="45"/>
      <c r="AQ94" s="45"/>
      <c r="AR94" s="90" t="e">
        <f t="shared" si="18"/>
        <v>#REF!</v>
      </c>
    </row>
    <row r="95" spans="1:44" s="84" customFormat="1" ht="15.75" hidden="1" customHeight="1" x14ac:dyDescent="0.25">
      <c r="A95" s="82"/>
      <c r="B95" s="268"/>
      <c r="C95" s="269"/>
      <c r="D95" s="269"/>
      <c r="E95" s="270"/>
      <c r="F95" s="271"/>
      <c r="G95" s="269"/>
      <c r="H95" s="269"/>
      <c r="I95" s="270"/>
      <c r="J95" s="226" t="str">
        <f t="shared" si="14"/>
        <v/>
      </c>
      <c r="K95" s="213"/>
      <c r="L95" s="232" t="e">
        <f t="shared" si="20"/>
        <v>#REF!</v>
      </c>
      <c r="M95" s="220"/>
      <c r="N95" s="211" t="e">
        <f t="shared" si="21"/>
        <v>#REF!</v>
      </c>
      <c r="O95" s="233"/>
      <c r="P95" s="265"/>
      <c r="Q95" s="266"/>
      <c r="R95" s="266"/>
      <c r="S95" s="266"/>
      <c r="T95" s="266"/>
      <c r="U95" s="267"/>
      <c r="V95" s="265"/>
      <c r="W95" s="266"/>
      <c r="X95" s="266"/>
      <c r="Y95" s="266"/>
      <c r="Z95" s="266"/>
      <c r="AA95" s="267"/>
      <c r="AB95" s="83"/>
      <c r="AC95" s="90" t="e">
        <f t="shared" si="23"/>
        <v>#REF!</v>
      </c>
      <c r="AD95" s="90" t="e">
        <f t="shared" si="23"/>
        <v>#REF!</v>
      </c>
      <c r="AE95" s="90" t="e">
        <f t="shared" si="23"/>
        <v>#REF!</v>
      </c>
      <c r="AF95" s="90" t="e">
        <f t="shared" si="23"/>
        <v>#REF!</v>
      </c>
      <c r="AG95" s="90" t="e">
        <f t="shared" si="23"/>
        <v>#REF!</v>
      </c>
      <c r="AH95" s="45" t="str">
        <f t="shared" si="22"/>
        <v/>
      </c>
      <c r="AI95" s="45" t="e">
        <f t="shared" si="16"/>
        <v>#REF!</v>
      </c>
      <c r="AJ95" s="45" t="e">
        <f t="shared" si="19"/>
        <v>#REF!</v>
      </c>
      <c r="AK95" s="45"/>
      <c r="AL95" s="45"/>
      <c r="AM95" s="45"/>
      <c r="AN95" s="45"/>
      <c r="AO95" s="45"/>
      <c r="AP95" s="45"/>
      <c r="AQ95" s="45"/>
      <c r="AR95" s="90" t="e">
        <f t="shared" si="18"/>
        <v>#REF!</v>
      </c>
    </row>
    <row r="96" spans="1:44" s="84" customFormat="1" ht="15.75" hidden="1" customHeight="1" x14ac:dyDescent="0.25">
      <c r="A96" s="82"/>
      <c r="B96" s="268"/>
      <c r="C96" s="269"/>
      <c r="D96" s="269"/>
      <c r="E96" s="270"/>
      <c r="F96" s="271"/>
      <c r="G96" s="269"/>
      <c r="H96" s="269"/>
      <c r="I96" s="270"/>
      <c r="J96" s="226" t="str">
        <f t="shared" si="14"/>
        <v/>
      </c>
      <c r="K96" s="213"/>
      <c r="L96" s="232" t="e">
        <f t="shared" si="20"/>
        <v>#REF!</v>
      </c>
      <c r="M96" s="220"/>
      <c r="N96" s="211" t="e">
        <f t="shared" si="21"/>
        <v>#REF!</v>
      </c>
      <c r="O96" s="233"/>
      <c r="P96" s="265"/>
      <c r="Q96" s="266"/>
      <c r="R96" s="266"/>
      <c r="S96" s="266"/>
      <c r="T96" s="266"/>
      <c r="U96" s="267"/>
      <c r="V96" s="265"/>
      <c r="W96" s="266"/>
      <c r="X96" s="266"/>
      <c r="Y96" s="266"/>
      <c r="Z96" s="266"/>
      <c r="AA96" s="267"/>
      <c r="AB96" s="83"/>
      <c r="AC96" s="90" t="e">
        <f t="shared" si="23"/>
        <v>#REF!</v>
      </c>
      <c r="AD96" s="90" t="e">
        <f t="shared" si="23"/>
        <v>#REF!</v>
      </c>
      <c r="AE96" s="90" t="e">
        <f t="shared" si="23"/>
        <v>#REF!</v>
      </c>
      <c r="AF96" s="90" t="e">
        <f t="shared" si="23"/>
        <v>#REF!</v>
      </c>
      <c r="AG96" s="90" t="e">
        <f t="shared" si="23"/>
        <v>#REF!</v>
      </c>
      <c r="AH96" s="45" t="str">
        <f t="shared" si="22"/>
        <v/>
      </c>
      <c r="AI96" s="45" t="e">
        <f t="shared" si="16"/>
        <v>#REF!</v>
      </c>
      <c r="AJ96" s="45" t="e">
        <f t="shared" si="19"/>
        <v>#REF!</v>
      </c>
      <c r="AK96" s="45"/>
      <c r="AL96" s="45"/>
      <c r="AM96" s="45"/>
      <c r="AN96" s="45"/>
      <c r="AO96" s="45"/>
      <c r="AP96" s="45"/>
      <c r="AQ96" s="45"/>
      <c r="AR96" s="90" t="e">
        <f t="shared" si="18"/>
        <v>#REF!</v>
      </c>
    </row>
    <row r="97" spans="1:44" s="84" customFormat="1" ht="15.75" hidden="1" customHeight="1" x14ac:dyDescent="0.25">
      <c r="A97" s="82"/>
      <c r="B97" s="268"/>
      <c r="C97" s="269"/>
      <c r="D97" s="269"/>
      <c r="E97" s="270"/>
      <c r="F97" s="271"/>
      <c r="G97" s="269"/>
      <c r="H97" s="269"/>
      <c r="I97" s="270"/>
      <c r="J97" s="226" t="str">
        <f t="shared" si="14"/>
        <v/>
      </c>
      <c r="K97" s="213"/>
      <c r="L97" s="232" t="e">
        <f t="shared" si="20"/>
        <v>#REF!</v>
      </c>
      <c r="M97" s="220"/>
      <c r="N97" s="211" t="e">
        <f t="shared" si="21"/>
        <v>#REF!</v>
      </c>
      <c r="O97" s="233"/>
      <c r="P97" s="265"/>
      <c r="Q97" s="266"/>
      <c r="R97" s="266"/>
      <c r="S97" s="266"/>
      <c r="T97" s="266"/>
      <c r="U97" s="267"/>
      <c r="V97" s="265"/>
      <c r="W97" s="266"/>
      <c r="X97" s="266"/>
      <c r="Y97" s="266"/>
      <c r="Z97" s="266"/>
      <c r="AA97" s="267"/>
      <c r="AB97" s="83"/>
      <c r="AC97" s="90" t="e">
        <f t="shared" si="23"/>
        <v>#REF!</v>
      </c>
      <c r="AD97" s="90" t="e">
        <f t="shared" si="23"/>
        <v>#REF!</v>
      </c>
      <c r="AE97" s="90" t="e">
        <f t="shared" si="23"/>
        <v>#REF!</v>
      </c>
      <c r="AF97" s="90" t="e">
        <f t="shared" si="23"/>
        <v>#REF!</v>
      </c>
      <c r="AG97" s="90" t="e">
        <f t="shared" si="23"/>
        <v>#REF!</v>
      </c>
      <c r="AH97" s="45" t="str">
        <f t="shared" si="22"/>
        <v/>
      </c>
      <c r="AI97" s="45" t="e">
        <f t="shared" si="16"/>
        <v>#REF!</v>
      </c>
      <c r="AJ97" s="45" t="e">
        <f t="shared" si="19"/>
        <v>#REF!</v>
      </c>
      <c r="AK97" s="45"/>
      <c r="AL97" s="45"/>
      <c r="AM97" s="45"/>
      <c r="AN97" s="45"/>
      <c r="AO97" s="45"/>
      <c r="AP97" s="45"/>
      <c r="AQ97" s="45"/>
      <c r="AR97" s="90" t="e">
        <f t="shared" si="18"/>
        <v>#REF!</v>
      </c>
    </row>
    <row r="98" spans="1:44" s="84" customFormat="1" ht="15.75" hidden="1" customHeight="1" x14ac:dyDescent="0.25">
      <c r="A98" s="82"/>
      <c r="B98" s="268"/>
      <c r="C98" s="269"/>
      <c r="D98" s="269"/>
      <c r="E98" s="270"/>
      <c r="F98" s="271"/>
      <c r="G98" s="269"/>
      <c r="H98" s="269"/>
      <c r="I98" s="270"/>
      <c r="J98" s="226" t="str">
        <f t="shared" si="14"/>
        <v/>
      </c>
      <c r="K98" s="213"/>
      <c r="L98" s="232" t="e">
        <f t="shared" si="20"/>
        <v>#REF!</v>
      </c>
      <c r="M98" s="220"/>
      <c r="N98" s="211" t="e">
        <f t="shared" si="21"/>
        <v>#REF!</v>
      </c>
      <c r="O98" s="233"/>
      <c r="P98" s="265"/>
      <c r="Q98" s="266"/>
      <c r="R98" s="266"/>
      <c r="S98" s="266"/>
      <c r="T98" s="266"/>
      <c r="U98" s="267"/>
      <c r="V98" s="265"/>
      <c r="W98" s="266"/>
      <c r="X98" s="266"/>
      <c r="Y98" s="266"/>
      <c r="Z98" s="266"/>
      <c r="AA98" s="267"/>
      <c r="AB98" s="83"/>
      <c r="AC98" s="90" t="e">
        <f t="shared" si="23"/>
        <v>#REF!</v>
      </c>
      <c r="AD98" s="90" t="e">
        <f t="shared" si="23"/>
        <v>#REF!</v>
      </c>
      <c r="AE98" s="90" t="e">
        <f t="shared" si="23"/>
        <v>#REF!</v>
      </c>
      <c r="AF98" s="90" t="e">
        <f t="shared" si="23"/>
        <v>#REF!</v>
      </c>
      <c r="AG98" s="90" t="e">
        <f t="shared" si="23"/>
        <v>#REF!</v>
      </c>
      <c r="AH98" s="45" t="str">
        <f t="shared" si="22"/>
        <v/>
      </c>
      <c r="AI98" s="45" t="e">
        <f t="shared" si="16"/>
        <v>#REF!</v>
      </c>
      <c r="AJ98" s="45" t="e">
        <f t="shared" si="19"/>
        <v>#REF!</v>
      </c>
      <c r="AK98" s="45"/>
      <c r="AL98" s="45"/>
      <c r="AM98" s="45"/>
      <c r="AN98" s="45"/>
      <c r="AO98" s="45"/>
      <c r="AP98" s="45"/>
      <c r="AQ98" s="45"/>
      <c r="AR98" s="90" t="e">
        <f t="shared" si="18"/>
        <v>#REF!</v>
      </c>
    </row>
    <row r="99" spans="1:44" s="84" customFormat="1" ht="15.75" hidden="1" customHeight="1" x14ac:dyDescent="0.25">
      <c r="A99" s="82"/>
      <c r="B99" s="268"/>
      <c r="C99" s="269"/>
      <c r="D99" s="269"/>
      <c r="E99" s="270"/>
      <c r="F99" s="271"/>
      <c r="G99" s="269"/>
      <c r="H99" s="269"/>
      <c r="I99" s="270"/>
      <c r="J99" s="226" t="str">
        <f t="shared" si="14"/>
        <v/>
      </c>
      <c r="K99" s="213"/>
      <c r="L99" s="232" t="e">
        <f t="shared" si="20"/>
        <v>#REF!</v>
      </c>
      <c r="M99" s="220"/>
      <c r="N99" s="211" t="e">
        <f t="shared" si="21"/>
        <v>#REF!</v>
      </c>
      <c r="O99" s="233"/>
      <c r="P99" s="265"/>
      <c r="Q99" s="266"/>
      <c r="R99" s="266"/>
      <c r="S99" s="266"/>
      <c r="T99" s="266"/>
      <c r="U99" s="267"/>
      <c r="V99" s="265"/>
      <c r="W99" s="266"/>
      <c r="X99" s="266"/>
      <c r="Y99" s="266"/>
      <c r="Z99" s="266"/>
      <c r="AA99" s="267"/>
      <c r="AB99" s="83"/>
      <c r="AC99" s="90" t="e">
        <f t="shared" si="23"/>
        <v>#REF!</v>
      </c>
      <c r="AD99" s="90" t="e">
        <f t="shared" si="23"/>
        <v>#REF!</v>
      </c>
      <c r="AE99" s="90" t="e">
        <f t="shared" si="23"/>
        <v>#REF!</v>
      </c>
      <c r="AF99" s="90" t="e">
        <f t="shared" si="23"/>
        <v>#REF!</v>
      </c>
      <c r="AG99" s="90" t="e">
        <f t="shared" si="23"/>
        <v>#REF!</v>
      </c>
      <c r="AH99" s="45" t="str">
        <f t="shared" si="22"/>
        <v/>
      </c>
      <c r="AI99" s="45" t="e">
        <f t="shared" si="16"/>
        <v>#REF!</v>
      </c>
      <c r="AJ99" s="45" t="e">
        <f t="shared" si="19"/>
        <v>#REF!</v>
      </c>
      <c r="AK99" s="45"/>
      <c r="AL99" s="45"/>
      <c r="AM99" s="45"/>
      <c r="AN99" s="45"/>
      <c r="AO99" s="45"/>
      <c r="AP99" s="45"/>
      <c r="AQ99" s="45"/>
      <c r="AR99" s="90" t="e">
        <f t="shared" si="18"/>
        <v>#REF!</v>
      </c>
    </row>
    <row r="100" spans="1:44" s="84" customFormat="1" ht="15.75" hidden="1" customHeight="1" x14ac:dyDescent="0.25">
      <c r="A100" s="82"/>
      <c r="B100" s="268"/>
      <c r="C100" s="269"/>
      <c r="D100" s="269"/>
      <c r="E100" s="270"/>
      <c r="F100" s="271"/>
      <c r="G100" s="269"/>
      <c r="H100" s="269"/>
      <c r="I100" s="270"/>
      <c r="J100" s="226" t="str">
        <f t="shared" si="14"/>
        <v/>
      </c>
      <c r="K100" s="213"/>
      <c r="L100" s="232" t="e">
        <f t="shared" si="20"/>
        <v>#REF!</v>
      </c>
      <c r="M100" s="220"/>
      <c r="N100" s="211" t="e">
        <f t="shared" si="21"/>
        <v>#REF!</v>
      </c>
      <c r="O100" s="233"/>
      <c r="P100" s="265"/>
      <c r="Q100" s="266"/>
      <c r="R100" s="266"/>
      <c r="S100" s="266"/>
      <c r="T100" s="266"/>
      <c r="U100" s="267"/>
      <c r="V100" s="265"/>
      <c r="W100" s="266"/>
      <c r="X100" s="266"/>
      <c r="Y100" s="266"/>
      <c r="Z100" s="266"/>
      <c r="AA100" s="267"/>
      <c r="AB100" s="83"/>
      <c r="AC100" s="90" t="e">
        <f t="shared" si="23"/>
        <v>#REF!</v>
      </c>
      <c r="AD100" s="90" t="e">
        <f t="shared" si="23"/>
        <v>#REF!</v>
      </c>
      <c r="AE100" s="90" t="e">
        <f t="shared" si="23"/>
        <v>#REF!</v>
      </c>
      <c r="AF100" s="90" t="e">
        <f t="shared" si="23"/>
        <v>#REF!</v>
      </c>
      <c r="AG100" s="90" t="e">
        <f t="shared" si="23"/>
        <v>#REF!</v>
      </c>
      <c r="AH100" s="45" t="str">
        <f t="shared" si="22"/>
        <v/>
      </c>
      <c r="AI100" s="45" t="e">
        <f t="shared" si="16"/>
        <v>#REF!</v>
      </c>
      <c r="AJ100" s="45" t="e">
        <f t="shared" si="19"/>
        <v>#REF!</v>
      </c>
      <c r="AK100" s="45"/>
      <c r="AL100" s="45"/>
      <c r="AM100" s="45"/>
      <c r="AN100" s="45"/>
      <c r="AO100" s="45"/>
      <c r="AP100" s="45"/>
      <c r="AQ100" s="45"/>
      <c r="AR100" s="90" t="e">
        <f t="shared" si="18"/>
        <v>#REF!</v>
      </c>
    </row>
    <row r="101" spans="1:44" s="84" customFormat="1" ht="15.75" hidden="1" customHeight="1" x14ac:dyDescent="0.25">
      <c r="A101" s="82"/>
      <c r="B101" s="268"/>
      <c r="C101" s="269"/>
      <c r="D101" s="269"/>
      <c r="E101" s="270"/>
      <c r="F101" s="271"/>
      <c r="G101" s="269"/>
      <c r="H101" s="269"/>
      <c r="I101" s="270"/>
      <c r="J101" s="226" t="str">
        <f t="shared" si="14"/>
        <v/>
      </c>
      <c r="K101" s="213"/>
      <c r="L101" s="232" t="e">
        <f t="shared" si="20"/>
        <v>#REF!</v>
      </c>
      <c r="M101" s="220"/>
      <c r="N101" s="211" t="e">
        <f t="shared" si="21"/>
        <v>#REF!</v>
      </c>
      <c r="O101" s="233"/>
      <c r="P101" s="265"/>
      <c r="Q101" s="266"/>
      <c r="R101" s="266"/>
      <c r="S101" s="266"/>
      <c r="T101" s="266"/>
      <c r="U101" s="267"/>
      <c r="V101" s="265"/>
      <c r="W101" s="266"/>
      <c r="X101" s="266"/>
      <c r="Y101" s="266"/>
      <c r="Z101" s="266"/>
      <c r="AA101" s="267"/>
      <c r="AB101" s="83"/>
      <c r="AC101" s="90" t="e">
        <f t="shared" si="23"/>
        <v>#REF!</v>
      </c>
      <c r="AD101" s="90" t="e">
        <f t="shared" si="23"/>
        <v>#REF!</v>
      </c>
      <c r="AE101" s="90" t="e">
        <f t="shared" si="23"/>
        <v>#REF!</v>
      </c>
      <c r="AF101" s="90" t="e">
        <f t="shared" si="23"/>
        <v>#REF!</v>
      </c>
      <c r="AG101" s="90" t="e">
        <f t="shared" si="23"/>
        <v>#REF!</v>
      </c>
      <c r="AH101" s="45" t="str">
        <f t="shared" si="22"/>
        <v/>
      </c>
      <c r="AI101" s="45" t="e">
        <f t="shared" si="16"/>
        <v>#REF!</v>
      </c>
      <c r="AJ101" s="45" t="e">
        <f t="shared" si="19"/>
        <v>#REF!</v>
      </c>
      <c r="AK101" s="45"/>
      <c r="AL101" s="45"/>
      <c r="AM101" s="45"/>
      <c r="AN101" s="45"/>
      <c r="AO101" s="45"/>
      <c r="AP101" s="45"/>
      <c r="AQ101" s="45"/>
      <c r="AR101" s="90" t="e">
        <f t="shared" si="18"/>
        <v>#REF!</v>
      </c>
    </row>
    <row r="102" spans="1:44" s="84" customFormat="1" ht="15.75" hidden="1" customHeight="1" x14ac:dyDescent="0.25">
      <c r="A102" s="82"/>
      <c r="B102" s="268"/>
      <c r="C102" s="269"/>
      <c r="D102" s="269"/>
      <c r="E102" s="270"/>
      <c r="F102" s="271"/>
      <c r="G102" s="269"/>
      <c r="H102" s="269"/>
      <c r="I102" s="270"/>
      <c r="J102" s="227" t="str">
        <f t="shared" si="14"/>
        <v/>
      </c>
      <c r="K102" s="213"/>
      <c r="L102" s="234" t="e">
        <f t="shared" si="20"/>
        <v>#REF!</v>
      </c>
      <c r="M102" s="221"/>
      <c r="N102" s="214" t="e">
        <f t="shared" si="21"/>
        <v>#REF!</v>
      </c>
      <c r="O102" s="235"/>
      <c r="P102" s="265"/>
      <c r="Q102" s="266"/>
      <c r="R102" s="266"/>
      <c r="S102" s="266"/>
      <c r="T102" s="266"/>
      <c r="U102" s="267"/>
      <c r="V102" s="265"/>
      <c r="W102" s="266"/>
      <c r="X102" s="266"/>
      <c r="Y102" s="266"/>
      <c r="Z102" s="266"/>
      <c r="AA102" s="267"/>
      <c r="AB102" s="83"/>
      <c r="AC102" s="91" t="e">
        <f t="shared" si="23"/>
        <v>#REF!</v>
      </c>
      <c r="AD102" s="91" t="e">
        <f t="shared" si="23"/>
        <v>#REF!</v>
      </c>
      <c r="AE102" s="91" t="e">
        <f t="shared" si="23"/>
        <v>#REF!</v>
      </c>
      <c r="AF102" s="91" t="e">
        <f t="shared" si="23"/>
        <v>#REF!</v>
      </c>
      <c r="AG102" s="91" t="e">
        <f t="shared" si="23"/>
        <v>#REF!</v>
      </c>
      <c r="AH102" s="92" t="str">
        <f t="shared" si="22"/>
        <v/>
      </c>
      <c r="AI102" s="92" t="e">
        <f t="shared" si="16"/>
        <v>#REF!</v>
      </c>
      <c r="AJ102" s="92" t="e">
        <f t="shared" si="19"/>
        <v>#REF!</v>
      </c>
      <c r="AK102" s="92"/>
      <c r="AL102" s="92"/>
      <c r="AM102" s="92"/>
      <c r="AN102" s="92"/>
      <c r="AO102" s="92"/>
      <c r="AP102" s="92"/>
      <c r="AQ102" s="92"/>
      <c r="AR102" s="91" t="e">
        <f t="shared" si="18"/>
        <v>#REF!</v>
      </c>
    </row>
    <row r="103" spans="1:44" s="84" customFormat="1" ht="15.75" customHeight="1" x14ac:dyDescent="0.25">
      <c r="A103" s="82"/>
      <c r="B103" s="268">
        <f>B74+1</f>
        <v>11</v>
      </c>
      <c r="C103" s="269"/>
      <c r="D103" s="269"/>
      <c r="E103" s="270"/>
      <c r="F103" s="271">
        <f>ROUND($G$4*B103,0)</f>
        <v>3465</v>
      </c>
      <c r="G103" s="269"/>
      <c r="H103" s="269"/>
      <c r="I103" s="270"/>
      <c r="J103" s="224">
        <f t="shared" ref="J103:J109" si="24">AH103</f>
        <v>11</v>
      </c>
      <c r="K103" s="209"/>
      <c r="L103" s="236">
        <f t="shared" si="20"/>
        <v>8</v>
      </c>
      <c r="M103" s="222"/>
      <c r="N103" s="215">
        <f t="shared" si="21"/>
        <v>3</v>
      </c>
      <c r="O103" s="216"/>
      <c r="P103" s="265">
        <f>ROUND($F103/P$12,2)</f>
        <v>1.1599999999999999</v>
      </c>
      <c r="Q103" s="266"/>
      <c r="R103" s="266"/>
      <c r="S103" s="266"/>
      <c r="T103" s="266"/>
      <c r="U103" s="267"/>
      <c r="V103" s="265">
        <f>ROUND($F103/V$12,2)</f>
        <v>0.9</v>
      </c>
      <c r="W103" s="266"/>
      <c r="X103" s="266"/>
      <c r="Y103" s="266"/>
      <c r="Z103" s="266"/>
      <c r="AA103" s="267"/>
      <c r="AB103" s="83"/>
      <c r="AC103" s="88">
        <f>B103</f>
        <v>11</v>
      </c>
      <c r="AD103" s="88" t="b">
        <f>AND(AC103&gt;=min_string,AC103&lt;=max_string)</f>
        <v>1</v>
      </c>
      <c r="AE103" s="88" t="b">
        <f>OR(AND(($AC103-max_string)/(AE$13-1)&gt;=min_string,($AC103-max_string)/(AE$13-1)&lt;=max_string),AND(($AC103-min_string)/(AE$13-1)&gt;=min_string,($AC103-min_string)/(AE$13-1)&lt;=max_string))</f>
        <v>1</v>
      </c>
      <c r="AF103" s="88" t="b">
        <f>OR(AND(($AC103-max_string)/(AF$13-1)&gt;=min_string,($AC103-max_string)/(AF$13-1)&lt;=max_string),AND(($AC103-min_string)/(AF$13-1)&gt;=min_string,($AC103-min_string)/(AF$13-1)&lt;=max_string))</f>
        <v>1</v>
      </c>
      <c r="AG103" s="88" t="b">
        <f>AND(AC103-(AG$13-1)*min_string&gt;=min_string,AC103-(AG$13-1)*max_string&lt;=max_string)</f>
        <v>0</v>
      </c>
      <c r="AH103" s="89">
        <f>IF(AD103,$AC103,null_value)</f>
        <v>11</v>
      </c>
      <c r="AI103" s="89">
        <f>IF(AE103,MIN(max_string,$AC103-(min_string*(AI$12-1))),null_value)</f>
        <v>8</v>
      </c>
      <c r="AJ103" s="89">
        <f t="shared" si="19"/>
        <v>3</v>
      </c>
      <c r="AK103" s="89"/>
      <c r="AL103" s="89"/>
      <c r="AM103" s="89"/>
      <c r="AN103" s="89"/>
      <c r="AO103" s="89"/>
      <c r="AP103" s="89"/>
      <c r="AQ103" s="89"/>
      <c r="AR103" s="88">
        <v>1</v>
      </c>
    </row>
    <row r="104" spans="1:44" s="84" customFormat="1" ht="15.75" customHeight="1" x14ac:dyDescent="0.25">
      <c r="A104" s="82"/>
      <c r="B104" s="268"/>
      <c r="C104" s="269"/>
      <c r="D104" s="269"/>
      <c r="E104" s="270"/>
      <c r="F104" s="271"/>
      <c r="G104" s="269"/>
      <c r="H104" s="269"/>
      <c r="I104" s="270"/>
      <c r="J104" s="224" t="str">
        <f t="shared" si="24"/>
        <v/>
      </c>
      <c r="K104" s="209"/>
      <c r="L104" s="232">
        <f t="shared" si="20"/>
        <v>7</v>
      </c>
      <c r="M104" s="219"/>
      <c r="N104" s="210">
        <f t="shared" si="21"/>
        <v>4</v>
      </c>
      <c r="O104" s="211"/>
      <c r="P104" s="265"/>
      <c r="Q104" s="266"/>
      <c r="R104" s="266"/>
      <c r="S104" s="266"/>
      <c r="T104" s="266"/>
      <c r="U104" s="267"/>
      <c r="V104" s="265"/>
      <c r="W104" s="266"/>
      <c r="X104" s="266"/>
      <c r="Y104" s="266"/>
      <c r="Z104" s="266"/>
      <c r="AA104" s="267"/>
      <c r="AB104" s="83"/>
      <c r="AC104" s="90">
        <f>AC103</f>
        <v>11</v>
      </c>
      <c r="AD104" s="90" t="b">
        <f>AD103</f>
        <v>1</v>
      </c>
      <c r="AE104" s="90" t="b">
        <f>AE103</f>
        <v>1</v>
      </c>
      <c r="AF104" s="90" t="b">
        <f>AF103</f>
        <v>1</v>
      </c>
      <c r="AG104" s="90" t="b">
        <f>AG103</f>
        <v>0</v>
      </c>
      <c r="AH104" s="45" t="str">
        <f t="shared" ref="AH104:AH159" si="25">null_value</f>
        <v/>
      </c>
      <c r="AI104" s="45">
        <f t="shared" ref="AI104:AI129" si="26">IF(AND(AE104,AI103&lt;&gt;null_value),IF(AND(AI103&gt;min_string+1,AJ103&lt;max_string-1,AI103-1&gt;AJ103),AI103-1,null_value),null_value)</f>
        <v>7</v>
      </c>
      <c r="AJ104" s="45">
        <f t="shared" si="19"/>
        <v>4</v>
      </c>
      <c r="AK104" s="45"/>
      <c r="AL104" s="45"/>
      <c r="AM104" s="45"/>
      <c r="AN104" s="45"/>
      <c r="AO104" s="45"/>
      <c r="AP104" s="45"/>
      <c r="AQ104" s="45"/>
      <c r="AR104" s="90">
        <f>AR103+1</f>
        <v>2</v>
      </c>
    </row>
    <row r="105" spans="1:44" s="84" customFormat="1" ht="15.75" customHeight="1" x14ac:dyDescent="0.25">
      <c r="A105" s="82"/>
      <c r="B105" s="268"/>
      <c r="C105" s="269"/>
      <c r="D105" s="269"/>
      <c r="E105" s="270"/>
      <c r="F105" s="271"/>
      <c r="G105" s="269"/>
      <c r="H105" s="269"/>
      <c r="I105" s="270"/>
      <c r="J105" s="224" t="str">
        <f t="shared" si="24"/>
        <v/>
      </c>
      <c r="K105" s="209"/>
      <c r="L105" s="232">
        <f t="shared" si="20"/>
        <v>6</v>
      </c>
      <c r="M105" s="219"/>
      <c r="N105" s="210">
        <f t="shared" si="21"/>
        <v>5</v>
      </c>
      <c r="O105" s="211"/>
      <c r="P105" s="265"/>
      <c r="Q105" s="266"/>
      <c r="R105" s="266"/>
      <c r="S105" s="266"/>
      <c r="T105" s="266"/>
      <c r="U105" s="267"/>
      <c r="V105" s="265"/>
      <c r="W105" s="266"/>
      <c r="X105" s="266"/>
      <c r="Y105" s="266"/>
      <c r="Z105" s="266"/>
      <c r="AA105" s="267"/>
      <c r="AB105" s="83"/>
      <c r="AC105" s="90">
        <f t="shared" ref="AC105:AG117" si="27">AC104</f>
        <v>11</v>
      </c>
      <c r="AD105" s="90" t="b">
        <f t="shared" si="27"/>
        <v>1</v>
      </c>
      <c r="AE105" s="90" t="b">
        <f t="shared" si="27"/>
        <v>1</v>
      </c>
      <c r="AF105" s="90" t="b">
        <f t="shared" si="27"/>
        <v>1</v>
      </c>
      <c r="AG105" s="90" t="b">
        <f t="shared" si="27"/>
        <v>0</v>
      </c>
      <c r="AH105" s="45" t="str">
        <f t="shared" si="25"/>
        <v/>
      </c>
      <c r="AI105" s="45">
        <f t="shared" si="26"/>
        <v>6</v>
      </c>
      <c r="AJ105" s="45">
        <f t="shared" si="19"/>
        <v>5</v>
      </c>
      <c r="AK105" s="45"/>
      <c r="AL105" s="45"/>
      <c r="AM105" s="45"/>
      <c r="AN105" s="45"/>
      <c r="AO105" s="45"/>
      <c r="AP105" s="45"/>
      <c r="AQ105" s="45"/>
      <c r="AR105" s="90">
        <f t="shared" ref="AR105:AR129" si="28">AR104+1</f>
        <v>3</v>
      </c>
    </row>
    <row r="106" spans="1:44" s="84" customFormat="1" ht="15.75" customHeight="1" x14ac:dyDescent="0.25">
      <c r="A106" s="82"/>
      <c r="B106" s="268"/>
      <c r="C106" s="269"/>
      <c r="D106" s="269"/>
      <c r="E106" s="270"/>
      <c r="F106" s="271"/>
      <c r="G106" s="269"/>
      <c r="H106" s="269"/>
      <c r="I106" s="270"/>
      <c r="J106" s="224" t="str">
        <f t="shared" si="24"/>
        <v/>
      </c>
      <c r="K106" s="209"/>
      <c r="L106" s="232" t="str">
        <f t="shared" si="20"/>
        <v/>
      </c>
      <c r="M106" s="219"/>
      <c r="N106" s="210" t="str">
        <f t="shared" si="21"/>
        <v/>
      </c>
      <c r="O106" s="211"/>
      <c r="P106" s="265"/>
      <c r="Q106" s="266"/>
      <c r="R106" s="266"/>
      <c r="S106" s="266"/>
      <c r="T106" s="266"/>
      <c r="U106" s="267"/>
      <c r="V106" s="265"/>
      <c r="W106" s="266"/>
      <c r="X106" s="266"/>
      <c r="Y106" s="266"/>
      <c r="Z106" s="266"/>
      <c r="AA106" s="267"/>
      <c r="AB106" s="83"/>
      <c r="AC106" s="90">
        <f t="shared" si="27"/>
        <v>11</v>
      </c>
      <c r="AD106" s="90" t="b">
        <f t="shared" si="27"/>
        <v>1</v>
      </c>
      <c r="AE106" s="90" t="b">
        <f t="shared" si="27"/>
        <v>1</v>
      </c>
      <c r="AF106" s="90" t="b">
        <f t="shared" si="27"/>
        <v>1</v>
      </c>
      <c r="AG106" s="90" t="b">
        <f t="shared" si="27"/>
        <v>0</v>
      </c>
      <c r="AH106" s="45" t="str">
        <f t="shared" si="25"/>
        <v/>
      </c>
      <c r="AI106" s="45" t="str">
        <f t="shared" si="26"/>
        <v/>
      </c>
      <c r="AJ106" s="45" t="str">
        <f t="shared" si="19"/>
        <v/>
      </c>
      <c r="AK106" s="45"/>
      <c r="AL106" s="45"/>
      <c r="AM106" s="45"/>
      <c r="AN106" s="45"/>
      <c r="AO106" s="45"/>
      <c r="AP106" s="45"/>
      <c r="AQ106" s="45"/>
      <c r="AR106" s="90">
        <f t="shared" si="28"/>
        <v>4</v>
      </c>
    </row>
    <row r="107" spans="1:44" s="84" customFormat="1" ht="15.75" customHeight="1" x14ac:dyDescent="0.25">
      <c r="A107" s="82"/>
      <c r="B107" s="268"/>
      <c r="C107" s="269"/>
      <c r="D107" s="269"/>
      <c r="E107" s="270"/>
      <c r="F107" s="271"/>
      <c r="G107" s="269"/>
      <c r="H107" s="269"/>
      <c r="I107" s="270"/>
      <c r="J107" s="224" t="str">
        <f t="shared" si="24"/>
        <v/>
      </c>
      <c r="K107" s="209"/>
      <c r="L107" s="232" t="str">
        <f t="shared" si="20"/>
        <v/>
      </c>
      <c r="M107" s="219"/>
      <c r="N107" s="210" t="str">
        <f t="shared" si="21"/>
        <v/>
      </c>
      <c r="O107" s="211"/>
      <c r="P107" s="265"/>
      <c r="Q107" s="266"/>
      <c r="R107" s="266"/>
      <c r="S107" s="266"/>
      <c r="T107" s="266"/>
      <c r="U107" s="267"/>
      <c r="V107" s="265"/>
      <c r="W107" s="266"/>
      <c r="X107" s="266"/>
      <c r="Y107" s="266"/>
      <c r="Z107" s="266"/>
      <c r="AA107" s="267"/>
      <c r="AB107" s="83"/>
      <c r="AC107" s="90">
        <f t="shared" si="27"/>
        <v>11</v>
      </c>
      <c r="AD107" s="90" t="b">
        <f t="shared" si="27"/>
        <v>1</v>
      </c>
      <c r="AE107" s="90" t="b">
        <f t="shared" si="27"/>
        <v>1</v>
      </c>
      <c r="AF107" s="90" t="b">
        <f t="shared" si="27"/>
        <v>1</v>
      </c>
      <c r="AG107" s="90" t="b">
        <f t="shared" si="27"/>
        <v>0</v>
      </c>
      <c r="AH107" s="45" t="str">
        <f t="shared" si="25"/>
        <v/>
      </c>
      <c r="AI107" s="45" t="str">
        <f t="shared" si="26"/>
        <v/>
      </c>
      <c r="AJ107" s="45" t="str">
        <f t="shared" si="19"/>
        <v/>
      </c>
      <c r="AK107" s="45"/>
      <c r="AL107" s="45"/>
      <c r="AM107" s="45"/>
      <c r="AN107" s="45"/>
      <c r="AO107" s="45"/>
      <c r="AP107" s="45"/>
      <c r="AQ107" s="45"/>
      <c r="AR107" s="90">
        <f t="shared" si="28"/>
        <v>5</v>
      </c>
    </row>
    <row r="108" spans="1:44" s="84" customFormat="1" ht="15.75" customHeight="1" x14ac:dyDescent="0.25">
      <c r="A108" s="82"/>
      <c r="B108" s="268"/>
      <c r="C108" s="269"/>
      <c r="D108" s="269"/>
      <c r="E108" s="270"/>
      <c r="F108" s="271"/>
      <c r="G108" s="269"/>
      <c r="H108" s="269"/>
      <c r="I108" s="270"/>
      <c r="J108" s="224" t="str">
        <f t="shared" si="24"/>
        <v/>
      </c>
      <c r="K108" s="209"/>
      <c r="L108" s="232" t="str">
        <f t="shared" si="20"/>
        <v/>
      </c>
      <c r="M108" s="219"/>
      <c r="N108" s="210" t="str">
        <f t="shared" si="21"/>
        <v/>
      </c>
      <c r="O108" s="211"/>
      <c r="P108" s="265"/>
      <c r="Q108" s="266"/>
      <c r="R108" s="266"/>
      <c r="S108" s="266"/>
      <c r="T108" s="266"/>
      <c r="U108" s="267"/>
      <c r="V108" s="265"/>
      <c r="W108" s="266"/>
      <c r="X108" s="266"/>
      <c r="Y108" s="266"/>
      <c r="Z108" s="266"/>
      <c r="AA108" s="267"/>
      <c r="AB108" s="83"/>
      <c r="AC108" s="90">
        <f t="shared" si="27"/>
        <v>11</v>
      </c>
      <c r="AD108" s="90" t="b">
        <f t="shared" si="27"/>
        <v>1</v>
      </c>
      <c r="AE108" s="90" t="b">
        <f t="shared" si="27"/>
        <v>1</v>
      </c>
      <c r="AF108" s="90" t="b">
        <f t="shared" si="27"/>
        <v>1</v>
      </c>
      <c r="AG108" s="90" t="b">
        <f t="shared" si="27"/>
        <v>0</v>
      </c>
      <c r="AH108" s="45" t="str">
        <f t="shared" si="25"/>
        <v/>
      </c>
      <c r="AI108" s="45" t="str">
        <f t="shared" si="26"/>
        <v/>
      </c>
      <c r="AJ108" s="45" t="str">
        <f t="shared" si="19"/>
        <v/>
      </c>
      <c r="AK108" s="45"/>
      <c r="AL108" s="45"/>
      <c r="AM108" s="45"/>
      <c r="AN108" s="45"/>
      <c r="AO108" s="45"/>
      <c r="AP108" s="45"/>
      <c r="AQ108" s="45"/>
      <c r="AR108" s="90">
        <f t="shared" si="28"/>
        <v>6</v>
      </c>
    </row>
    <row r="109" spans="1:44" s="84" customFormat="1" ht="15.75" customHeight="1" x14ac:dyDescent="0.25">
      <c r="A109" s="82"/>
      <c r="B109" s="268"/>
      <c r="C109" s="269"/>
      <c r="D109" s="269"/>
      <c r="E109" s="270"/>
      <c r="F109" s="271"/>
      <c r="G109" s="269"/>
      <c r="H109" s="269"/>
      <c r="I109" s="270"/>
      <c r="J109" s="225" t="str">
        <f t="shared" si="24"/>
        <v/>
      </c>
      <c r="K109" s="212"/>
      <c r="L109" s="232" t="str">
        <f t="shared" si="20"/>
        <v/>
      </c>
      <c r="M109" s="219"/>
      <c r="N109" s="210" t="str">
        <f t="shared" si="21"/>
        <v/>
      </c>
      <c r="O109" s="211"/>
      <c r="P109" s="265"/>
      <c r="Q109" s="266"/>
      <c r="R109" s="266"/>
      <c r="S109" s="266"/>
      <c r="T109" s="266"/>
      <c r="U109" s="267"/>
      <c r="V109" s="265"/>
      <c r="W109" s="266"/>
      <c r="X109" s="266"/>
      <c r="Y109" s="266"/>
      <c r="Z109" s="266"/>
      <c r="AA109" s="267"/>
      <c r="AB109" s="83"/>
      <c r="AC109" s="90">
        <f t="shared" si="27"/>
        <v>11</v>
      </c>
      <c r="AD109" s="90" t="b">
        <f t="shared" si="27"/>
        <v>1</v>
      </c>
      <c r="AE109" s="90" t="b">
        <f t="shared" si="27"/>
        <v>1</v>
      </c>
      <c r="AF109" s="90" t="b">
        <f t="shared" si="27"/>
        <v>1</v>
      </c>
      <c r="AG109" s="90" t="b">
        <f t="shared" si="27"/>
        <v>0</v>
      </c>
      <c r="AH109" s="45" t="str">
        <f t="shared" si="25"/>
        <v/>
      </c>
      <c r="AI109" s="45" t="str">
        <f t="shared" si="26"/>
        <v/>
      </c>
      <c r="AJ109" s="45" t="str">
        <f t="shared" si="19"/>
        <v/>
      </c>
      <c r="AK109" s="45"/>
      <c r="AL109" s="45"/>
      <c r="AM109" s="45"/>
      <c r="AN109" s="45"/>
      <c r="AO109" s="45"/>
      <c r="AP109" s="45"/>
      <c r="AQ109" s="45"/>
      <c r="AR109" s="90">
        <f t="shared" si="28"/>
        <v>7</v>
      </c>
    </row>
    <row r="110" spans="1:44" s="84" customFormat="1" ht="15.75" hidden="1" customHeight="1" x14ac:dyDescent="0.25">
      <c r="A110" s="82"/>
      <c r="B110" s="268"/>
      <c r="C110" s="269"/>
      <c r="D110" s="269"/>
      <c r="E110" s="270"/>
      <c r="F110" s="271"/>
      <c r="G110" s="269"/>
      <c r="H110" s="269"/>
      <c r="I110" s="270"/>
      <c r="J110" s="226" t="str">
        <f t="shared" si="14"/>
        <v/>
      </c>
      <c r="K110" s="213"/>
      <c r="L110" s="232" t="e">
        <f t="shared" si="20"/>
        <v>#REF!</v>
      </c>
      <c r="M110" s="220"/>
      <c r="N110" s="211" t="e">
        <f t="shared" si="21"/>
        <v>#REF!</v>
      </c>
      <c r="O110" s="233"/>
      <c r="P110" s="265"/>
      <c r="Q110" s="266"/>
      <c r="R110" s="266"/>
      <c r="S110" s="266"/>
      <c r="T110" s="266"/>
      <c r="U110" s="267"/>
      <c r="V110" s="265"/>
      <c r="W110" s="266"/>
      <c r="X110" s="266"/>
      <c r="Y110" s="266"/>
      <c r="Z110" s="266"/>
      <c r="AA110" s="267"/>
      <c r="AB110" s="83"/>
      <c r="AC110" s="90" t="e">
        <f>#REF!</f>
        <v>#REF!</v>
      </c>
      <c r="AD110" s="90" t="e">
        <f>#REF!</f>
        <v>#REF!</v>
      </c>
      <c r="AE110" s="90" t="e">
        <f>#REF!</f>
        <v>#REF!</v>
      </c>
      <c r="AF110" s="90" t="e">
        <f>#REF!</f>
        <v>#REF!</v>
      </c>
      <c r="AG110" s="90" t="e">
        <f>#REF!</f>
        <v>#REF!</v>
      </c>
      <c r="AH110" s="45" t="str">
        <f t="shared" si="25"/>
        <v/>
      </c>
      <c r="AI110" s="45" t="e">
        <f>IF(AND(AE110,#REF!&lt;&gt;null_value),IF(AND(#REF!&gt;min_string+1,#REF!&lt;max_string-1,#REF!-1&gt;#REF!),#REF!-1,null_value),null_value)</f>
        <v>#REF!</v>
      </c>
      <c r="AJ110" s="45" t="e">
        <f t="shared" si="19"/>
        <v>#REF!</v>
      </c>
      <c r="AK110" s="45"/>
      <c r="AL110" s="45"/>
      <c r="AM110" s="45"/>
      <c r="AN110" s="45"/>
      <c r="AO110" s="45"/>
      <c r="AP110" s="45"/>
      <c r="AQ110" s="45"/>
      <c r="AR110" s="90" t="e">
        <f>#REF!+1</f>
        <v>#REF!</v>
      </c>
    </row>
    <row r="111" spans="1:44" s="84" customFormat="1" ht="15.75" hidden="1" customHeight="1" x14ac:dyDescent="0.25">
      <c r="A111" s="82"/>
      <c r="B111" s="268"/>
      <c r="C111" s="269"/>
      <c r="D111" s="269"/>
      <c r="E111" s="270"/>
      <c r="F111" s="271"/>
      <c r="G111" s="269"/>
      <c r="H111" s="269"/>
      <c r="I111" s="270"/>
      <c r="J111" s="226" t="str">
        <f t="shared" si="14"/>
        <v/>
      </c>
      <c r="K111" s="213"/>
      <c r="L111" s="232" t="e">
        <f t="shared" si="20"/>
        <v>#REF!</v>
      </c>
      <c r="M111" s="220"/>
      <c r="N111" s="211" t="e">
        <f t="shared" si="21"/>
        <v>#REF!</v>
      </c>
      <c r="O111" s="233"/>
      <c r="P111" s="265"/>
      <c r="Q111" s="266"/>
      <c r="R111" s="266"/>
      <c r="S111" s="266"/>
      <c r="T111" s="266"/>
      <c r="U111" s="267"/>
      <c r="V111" s="265"/>
      <c r="W111" s="266"/>
      <c r="X111" s="266"/>
      <c r="Y111" s="266"/>
      <c r="Z111" s="266"/>
      <c r="AA111" s="267"/>
      <c r="AB111" s="83"/>
      <c r="AC111" s="90" t="e">
        <f t="shared" si="27"/>
        <v>#REF!</v>
      </c>
      <c r="AD111" s="90" t="e">
        <f t="shared" si="27"/>
        <v>#REF!</v>
      </c>
      <c r="AE111" s="90" t="e">
        <f t="shared" si="27"/>
        <v>#REF!</v>
      </c>
      <c r="AF111" s="90" t="e">
        <f t="shared" si="27"/>
        <v>#REF!</v>
      </c>
      <c r="AG111" s="90" t="e">
        <f t="shared" si="27"/>
        <v>#REF!</v>
      </c>
      <c r="AH111" s="45" t="str">
        <f t="shared" si="25"/>
        <v/>
      </c>
      <c r="AI111" s="45" t="e">
        <f t="shared" si="26"/>
        <v>#REF!</v>
      </c>
      <c r="AJ111" s="45" t="e">
        <f t="shared" si="19"/>
        <v>#REF!</v>
      </c>
      <c r="AK111" s="45"/>
      <c r="AL111" s="45"/>
      <c r="AM111" s="45"/>
      <c r="AN111" s="45"/>
      <c r="AO111" s="45"/>
      <c r="AP111" s="45"/>
      <c r="AQ111" s="45"/>
      <c r="AR111" s="90" t="e">
        <f t="shared" si="28"/>
        <v>#REF!</v>
      </c>
    </row>
    <row r="112" spans="1:44" s="84" customFormat="1" ht="15.75" hidden="1" customHeight="1" x14ac:dyDescent="0.25">
      <c r="A112" s="82"/>
      <c r="B112" s="268"/>
      <c r="C112" s="269"/>
      <c r="D112" s="269"/>
      <c r="E112" s="270"/>
      <c r="F112" s="271"/>
      <c r="G112" s="269"/>
      <c r="H112" s="269"/>
      <c r="I112" s="270"/>
      <c r="J112" s="226" t="str">
        <f t="shared" si="14"/>
        <v/>
      </c>
      <c r="K112" s="213"/>
      <c r="L112" s="232" t="e">
        <f t="shared" si="20"/>
        <v>#REF!</v>
      </c>
      <c r="M112" s="220"/>
      <c r="N112" s="211" t="e">
        <f t="shared" si="21"/>
        <v>#REF!</v>
      </c>
      <c r="O112" s="233"/>
      <c r="P112" s="265"/>
      <c r="Q112" s="266"/>
      <c r="R112" s="266"/>
      <c r="S112" s="266"/>
      <c r="T112" s="266"/>
      <c r="U112" s="267"/>
      <c r="V112" s="265"/>
      <c r="W112" s="266"/>
      <c r="X112" s="266"/>
      <c r="Y112" s="266"/>
      <c r="Z112" s="266"/>
      <c r="AA112" s="267"/>
      <c r="AB112" s="83"/>
      <c r="AC112" s="90" t="e">
        <f t="shared" si="27"/>
        <v>#REF!</v>
      </c>
      <c r="AD112" s="90" t="e">
        <f t="shared" si="27"/>
        <v>#REF!</v>
      </c>
      <c r="AE112" s="90" t="e">
        <f t="shared" si="27"/>
        <v>#REF!</v>
      </c>
      <c r="AF112" s="90" t="e">
        <f t="shared" si="27"/>
        <v>#REF!</v>
      </c>
      <c r="AG112" s="90" t="e">
        <f t="shared" si="27"/>
        <v>#REF!</v>
      </c>
      <c r="AH112" s="45" t="str">
        <f t="shared" si="25"/>
        <v/>
      </c>
      <c r="AI112" s="45" t="e">
        <f t="shared" si="26"/>
        <v>#REF!</v>
      </c>
      <c r="AJ112" s="45" t="e">
        <f t="shared" si="19"/>
        <v>#REF!</v>
      </c>
      <c r="AK112" s="45"/>
      <c r="AL112" s="45"/>
      <c r="AM112" s="45"/>
      <c r="AN112" s="45"/>
      <c r="AO112" s="45"/>
      <c r="AP112" s="45"/>
      <c r="AQ112" s="45"/>
      <c r="AR112" s="90" t="e">
        <f t="shared" si="28"/>
        <v>#REF!</v>
      </c>
    </row>
    <row r="113" spans="1:44" s="84" customFormat="1" ht="15.75" hidden="1" customHeight="1" x14ac:dyDescent="0.25">
      <c r="A113" s="82"/>
      <c r="B113" s="268"/>
      <c r="C113" s="269"/>
      <c r="D113" s="269"/>
      <c r="E113" s="270"/>
      <c r="F113" s="271"/>
      <c r="G113" s="269"/>
      <c r="H113" s="269"/>
      <c r="I113" s="270"/>
      <c r="J113" s="226" t="str">
        <f t="shared" si="14"/>
        <v/>
      </c>
      <c r="K113" s="213"/>
      <c r="L113" s="232" t="e">
        <f t="shared" si="20"/>
        <v>#REF!</v>
      </c>
      <c r="M113" s="220"/>
      <c r="N113" s="211" t="e">
        <f t="shared" si="21"/>
        <v>#REF!</v>
      </c>
      <c r="O113" s="233"/>
      <c r="P113" s="265"/>
      <c r="Q113" s="266"/>
      <c r="R113" s="266"/>
      <c r="S113" s="266"/>
      <c r="T113" s="266"/>
      <c r="U113" s="267"/>
      <c r="V113" s="265"/>
      <c r="W113" s="266"/>
      <c r="X113" s="266"/>
      <c r="Y113" s="266"/>
      <c r="Z113" s="266"/>
      <c r="AA113" s="267"/>
      <c r="AB113" s="83"/>
      <c r="AC113" s="90" t="e">
        <f t="shared" si="27"/>
        <v>#REF!</v>
      </c>
      <c r="AD113" s="90" t="e">
        <f t="shared" si="27"/>
        <v>#REF!</v>
      </c>
      <c r="AE113" s="90" t="e">
        <f t="shared" si="27"/>
        <v>#REF!</v>
      </c>
      <c r="AF113" s="90" t="e">
        <f t="shared" si="27"/>
        <v>#REF!</v>
      </c>
      <c r="AG113" s="90" t="e">
        <f t="shared" si="27"/>
        <v>#REF!</v>
      </c>
      <c r="AH113" s="45" t="str">
        <f t="shared" si="25"/>
        <v/>
      </c>
      <c r="AI113" s="45" t="e">
        <f t="shared" si="26"/>
        <v>#REF!</v>
      </c>
      <c r="AJ113" s="45" t="e">
        <f t="shared" si="19"/>
        <v>#REF!</v>
      </c>
      <c r="AK113" s="45"/>
      <c r="AL113" s="45"/>
      <c r="AM113" s="45"/>
      <c r="AN113" s="45"/>
      <c r="AO113" s="45"/>
      <c r="AP113" s="45"/>
      <c r="AQ113" s="45"/>
      <c r="AR113" s="90" t="e">
        <f t="shared" si="28"/>
        <v>#REF!</v>
      </c>
    </row>
    <row r="114" spans="1:44" s="84" customFormat="1" ht="15.75" hidden="1" customHeight="1" x14ac:dyDescent="0.25">
      <c r="A114" s="82"/>
      <c r="B114" s="268"/>
      <c r="C114" s="269"/>
      <c r="D114" s="269"/>
      <c r="E114" s="270"/>
      <c r="F114" s="271"/>
      <c r="G114" s="269"/>
      <c r="H114" s="269"/>
      <c r="I114" s="270"/>
      <c r="J114" s="226" t="str">
        <f t="shared" si="14"/>
        <v/>
      </c>
      <c r="K114" s="213"/>
      <c r="L114" s="232" t="e">
        <f t="shared" si="20"/>
        <v>#REF!</v>
      </c>
      <c r="M114" s="220"/>
      <c r="N114" s="211" t="e">
        <f t="shared" si="21"/>
        <v>#REF!</v>
      </c>
      <c r="O114" s="233"/>
      <c r="P114" s="265"/>
      <c r="Q114" s="266"/>
      <c r="R114" s="266"/>
      <c r="S114" s="266"/>
      <c r="T114" s="266"/>
      <c r="U114" s="267"/>
      <c r="V114" s="265"/>
      <c r="W114" s="266"/>
      <c r="X114" s="266"/>
      <c r="Y114" s="266"/>
      <c r="Z114" s="266"/>
      <c r="AA114" s="267"/>
      <c r="AB114" s="83"/>
      <c r="AC114" s="90" t="e">
        <f t="shared" si="27"/>
        <v>#REF!</v>
      </c>
      <c r="AD114" s="90" t="e">
        <f t="shared" si="27"/>
        <v>#REF!</v>
      </c>
      <c r="AE114" s="90" t="e">
        <f t="shared" si="27"/>
        <v>#REF!</v>
      </c>
      <c r="AF114" s="90" t="e">
        <f t="shared" si="27"/>
        <v>#REF!</v>
      </c>
      <c r="AG114" s="90" t="e">
        <f t="shared" si="27"/>
        <v>#REF!</v>
      </c>
      <c r="AH114" s="45" t="str">
        <f t="shared" si="25"/>
        <v/>
      </c>
      <c r="AI114" s="45" t="e">
        <f t="shared" si="26"/>
        <v>#REF!</v>
      </c>
      <c r="AJ114" s="45" t="e">
        <f t="shared" si="19"/>
        <v>#REF!</v>
      </c>
      <c r="AK114" s="45"/>
      <c r="AL114" s="45"/>
      <c r="AM114" s="45"/>
      <c r="AN114" s="45"/>
      <c r="AO114" s="45"/>
      <c r="AP114" s="45"/>
      <c r="AQ114" s="45"/>
      <c r="AR114" s="90" t="e">
        <f t="shared" si="28"/>
        <v>#REF!</v>
      </c>
    </row>
    <row r="115" spans="1:44" s="84" customFormat="1" ht="15.75" hidden="1" customHeight="1" x14ac:dyDescent="0.25">
      <c r="A115" s="82"/>
      <c r="B115" s="268"/>
      <c r="C115" s="269"/>
      <c r="D115" s="269"/>
      <c r="E115" s="270"/>
      <c r="F115" s="271"/>
      <c r="G115" s="269"/>
      <c r="H115" s="269"/>
      <c r="I115" s="270"/>
      <c r="J115" s="226" t="str">
        <f t="shared" si="14"/>
        <v/>
      </c>
      <c r="K115" s="213"/>
      <c r="L115" s="232" t="e">
        <f t="shared" si="20"/>
        <v>#REF!</v>
      </c>
      <c r="M115" s="220"/>
      <c r="N115" s="211" t="e">
        <f t="shared" si="21"/>
        <v>#REF!</v>
      </c>
      <c r="O115" s="233"/>
      <c r="P115" s="265"/>
      <c r="Q115" s="266"/>
      <c r="R115" s="266"/>
      <c r="S115" s="266"/>
      <c r="T115" s="266"/>
      <c r="U115" s="267"/>
      <c r="V115" s="265"/>
      <c r="W115" s="266"/>
      <c r="X115" s="266"/>
      <c r="Y115" s="266"/>
      <c r="Z115" s="266"/>
      <c r="AA115" s="267"/>
      <c r="AB115" s="83"/>
      <c r="AC115" s="90" t="e">
        <f t="shared" si="27"/>
        <v>#REF!</v>
      </c>
      <c r="AD115" s="90" t="e">
        <f t="shared" si="27"/>
        <v>#REF!</v>
      </c>
      <c r="AE115" s="90" t="e">
        <f t="shared" si="27"/>
        <v>#REF!</v>
      </c>
      <c r="AF115" s="90" t="e">
        <f t="shared" si="27"/>
        <v>#REF!</v>
      </c>
      <c r="AG115" s="90" t="e">
        <f t="shared" si="27"/>
        <v>#REF!</v>
      </c>
      <c r="AH115" s="45" t="str">
        <f t="shared" si="25"/>
        <v/>
      </c>
      <c r="AI115" s="45" t="e">
        <f t="shared" si="26"/>
        <v>#REF!</v>
      </c>
      <c r="AJ115" s="45" t="e">
        <f t="shared" si="19"/>
        <v>#REF!</v>
      </c>
      <c r="AK115" s="45"/>
      <c r="AL115" s="45"/>
      <c r="AM115" s="45"/>
      <c r="AN115" s="45"/>
      <c r="AO115" s="45"/>
      <c r="AP115" s="45"/>
      <c r="AQ115" s="45"/>
      <c r="AR115" s="90" t="e">
        <f t="shared" si="28"/>
        <v>#REF!</v>
      </c>
    </row>
    <row r="116" spans="1:44" s="84" customFormat="1" ht="15.75" hidden="1" customHeight="1" x14ac:dyDescent="0.25">
      <c r="A116" s="82"/>
      <c r="B116" s="268"/>
      <c r="C116" s="269"/>
      <c r="D116" s="269"/>
      <c r="E116" s="270"/>
      <c r="F116" s="271"/>
      <c r="G116" s="269"/>
      <c r="H116" s="269"/>
      <c r="I116" s="270"/>
      <c r="J116" s="226" t="str">
        <f t="shared" si="14"/>
        <v/>
      </c>
      <c r="K116" s="213"/>
      <c r="L116" s="232" t="e">
        <f t="shared" si="20"/>
        <v>#REF!</v>
      </c>
      <c r="M116" s="220"/>
      <c r="N116" s="211" t="e">
        <f t="shared" si="21"/>
        <v>#REF!</v>
      </c>
      <c r="O116" s="233"/>
      <c r="P116" s="265"/>
      <c r="Q116" s="266"/>
      <c r="R116" s="266"/>
      <c r="S116" s="266"/>
      <c r="T116" s="266"/>
      <c r="U116" s="267"/>
      <c r="V116" s="265"/>
      <c r="W116" s="266"/>
      <c r="X116" s="266"/>
      <c r="Y116" s="266"/>
      <c r="Z116" s="266"/>
      <c r="AA116" s="267"/>
      <c r="AB116" s="83"/>
      <c r="AC116" s="90" t="e">
        <f t="shared" si="27"/>
        <v>#REF!</v>
      </c>
      <c r="AD116" s="90" t="e">
        <f t="shared" si="27"/>
        <v>#REF!</v>
      </c>
      <c r="AE116" s="90" t="e">
        <f t="shared" si="27"/>
        <v>#REF!</v>
      </c>
      <c r="AF116" s="90" t="e">
        <f t="shared" si="27"/>
        <v>#REF!</v>
      </c>
      <c r="AG116" s="90" t="e">
        <f t="shared" si="27"/>
        <v>#REF!</v>
      </c>
      <c r="AH116" s="45" t="str">
        <f t="shared" si="25"/>
        <v/>
      </c>
      <c r="AI116" s="45" t="e">
        <f t="shared" si="26"/>
        <v>#REF!</v>
      </c>
      <c r="AJ116" s="45" t="e">
        <f t="shared" si="19"/>
        <v>#REF!</v>
      </c>
      <c r="AK116" s="45"/>
      <c r="AL116" s="45"/>
      <c r="AM116" s="45"/>
      <c r="AN116" s="45"/>
      <c r="AO116" s="45"/>
      <c r="AP116" s="45"/>
      <c r="AQ116" s="45"/>
      <c r="AR116" s="90" t="e">
        <f t="shared" si="28"/>
        <v>#REF!</v>
      </c>
    </row>
    <row r="117" spans="1:44" s="84" customFormat="1" ht="15.75" hidden="1" customHeight="1" x14ac:dyDescent="0.25">
      <c r="A117" s="82"/>
      <c r="B117" s="268"/>
      <c r="C117" s="269"/>
      <c r="D117" s="269"/>
      <c r="E117" s="270"/>
      <c r="F117" s="271"/>
      <c r="G117" s="269"/>
      <c r="H117" s="269"/>
      <c r="I117" s="270"/>
      <c r="J117" s="226" t="str">
        <f t="shared" ref="J117:J161" si="29">AH117</f>
        <v/>
      </c>
      <c r="K117" s="213"/>
      <c r="L117" s="232" t="e">
        <f t="shared" si="20"/>
        <v>#REF!</v>
      </c>
      <c r="M117" s="220"/>
      <c r="N117" s="211" t="e">
        <f t="shared" si="21"/>
        <v>#REF!</v>
      </c>
      <c r="O117" s="233"/>
      <c r="P117" s="265"/>
      <c r="Q117" s="266"/>
      <c r="R117" s="266"/>
      <c r="S117" s="266"/>
      <c r="T117" s="266"/>
      <c r="U117" s="267"/>
      <c r="V117" s="265"/>
      <c r="W117" s="266"/>
      <c r="X117" s="266"/>
      <c r="Y117" s="266"/>
      <c r="Z117" s="266"/>
      <c r="AA117" s="267"/>
      <c r="AB117" s="83"/>
      <c r="AC117" s="90" t="e">
        <f t="shared" si="27"/>
        <v>#REF!</v>
      </c>
      <c r="AD117" s="90" t="e">
        <f t="shared" si="27"/>
        <v>#REF!</v>
      </c>
      <c r="AE117" s="90" t="e">
        <f t="shared" si="27"/>
        <v>#REF!</v>
      </c>
      <c r="AF117" s="90" t="e">
        <f t="shared" si="27"/>
        <v>#REF!</v>
      </c>
      <c r="AG117" s="90" t="e">
        <f t="shared" si="27"/>
        <v>#REF!</v>
      </c>
      <c r="AH117" s="45" t="str">
        <f t="shared" si="25"/>
        <v/>
      </c>
      <c r="AI117" s="45" t="e">
        <f t="shared" si="26"/>
        <v>#REF!</v>
      </c>
      <c r="AJ117" s="45" t="e">
        <f t="shared" si="19"/>
        <v>#REF!</v>
      </c>
      <c r="AK117" s="45"/>
      <c r="AL117" s="45"/>
      <c r="AM117" s="45"/>
      <c r="AN117" s="45"/>
      <c r="AO117" s="45"/>
      <c r="AP117" s="45"/>
      <c r="AQ117" s="45"/>
      <c r="AR117" s="90" t="e">
        <f t="shared" si="28"/>
        <v>#REF!</v>
      </c>
    </row>
    <row r="118" spans="1:44" s="84" customFormat="1" ht="15.75" hidden="1" customHeight="1" x14ac:dyDescent="0.25">
      <c r="A118" s="82"/>
      <c r="B118" s="268"/>
      <c r="C118" s="269"/>
      <c r="D118" s="269"/>
      <c r="E118" s="270"/>
      <c r="F118" s="271"/>
      <c r="G118" s="269"/>
      <c r="H118" s="269"/>
      <c r="I118" s="270"/>
      <c r="J118" s="226" t="str">
        <f t="shared" si="29"/>
        <v/>
      </c>
      <c r="K118" s="213"/>
      <c r="L118" s="232" t="e">
        <f t="shared" si="20"/>
        <v>#REF!</v>
      </c>
      <c r="M118" s="220"/>
      <c r="N118" s="211" t="e">
        <f t="shared" si="21"/>
        <v>#REF!</v>
      </c>
      <c r="O118" s="233"/>
      <c r="P118" s="265"/>
      <c r="Q118" s="266"/>
      <c r="R118" s="266"/>
      <c r="S118" s="266"/>
      <c r="T118" s="266"/>
      <c r="U118" s="267"/>
      <c r="V118" s="265"/>
      <c r="W118" s="266"/>
      <c r="X118" s="266"/>
      <c r="Y118" s="266"/>
      <c r="Z118" s="266"/>
      <c r="AA118" s="267"/>
      <c r="AB118" s="83"/>
      <c r="AC118" s="90" t="e">
        <f t="shared" ref="AC118:AG129" si="30">AC117</f>
        <v>#REF!</v>
      </c>
      <c r="AD118" s="90" t="e">
        <f t="shared" si="30"/>
        <v>#REF!</v>
      </c>
      <c r="AE118" s="90" t="e">
        <f t="shared" si="30"/>
        <v>#REF!</v>
      </c>
      <c r="AF118" s="90" t="e">
        <f t="shared" si="30"/>
        <v>#REF!</v>
      </c>
      <c r="AG118" s="90" t="e">
        <f t="shared" si="30"/>
        <v>#REF!</v>
      </c>
      <c r="AH118" s="45" t="str">
        <f t="shared" si="25"/>
        <v/>
      </c>
      <c r="AI118" s="45" t="e">
        <f t="shared" si="26"/>
        <v>#REF!</v>
      </c>
      <c r="AJ118" s="45" t="e">
        <f t="shared" si="19"/>
        <v>#REF!</v>
      </c>
      <c r="AK118" s="45"/>
      <c r="AL118" s="45"/>
      <c r="AM118" s="45"/>
      <c r="AN118" s="45"/>
      <c r="AO118" s="45"/>
      <c r="AP118" s="45"/>
      <c r="AQ118" s="45"/>
      <c r="AR118" s="90" t="e">
        <f t="shared" si="28"/>
        <v>#REF!</v>
      </c>
    </row>
    <row r="119" spans="1:44" s="84" customFormat="1" ht="15.75" hidden="1" customHeight="1" x14ac:dyDescent="0.25">
      <c r="A119" s="82"/>
      <c r="B119" s="268"/>
      <c r="C119" s="269"/>
      <c r="D119" s="269"/>
      <c r="E119" s="270"/>
      <c r="F119" s="271"/>
      <c r="G119" s="269"/>
      <c r="H119" s="269"/>
      <c r="I119" s="270"/>
      <c r="J119" s="226" t="str">
        <f t="shared" si="29"/>
        <v/>
      </c>
      <c r="K119" s="213"/>
      <c r="L119" s="232" t="e">
        <f t="shared" si="20"/>
        <v>#REF!</v>
      </c>
      <c r="M119" s="220"/>
      <c r="N119" s="211" t="e">
        <f t="shared" si="21"/>
        <v>#REF!</v>
      </c>
      <c r="O119" s="233"/>
      <c r="P119" s="265"/>
      <c r="Q119" s="266"/>
      <c r="R119" s="266"/>
      <c r="S119" s="266"/>
      <c r="T119" s="266"/>
      <c r="U119" s="267"/>
      <c r="V119" s="265"/>
      <c r="W119" s="266"/>
      <c r="X119" s="266"/>
      <c r="Y119" s="266"/>
      <c r="Z119" s="266"/>
      <c r="AA119" s="267"/>
      <c r="AB119" s="83"/>
      <c r="AC119" s="90" t="e">
        <f t="shared" si="30"/>
        <v>#REF!</v>
      </c>
      <c r="AD119" s="90" t="e">
        <f t="shared" si="30"/>
        <v>#REF!</v>
      </c>
      <c r="AE119" s="90" t="e">
        <f t="shared" si="30"/>
        <v>#REF!</v>
      </c>
      <c r="AF119" s="90" t="e">
        <f t="shared" si="30"/>
        <v>#REF!</v>
      </c>
      <c r="AG119" s="90" t="e">
        <f t="shared" si="30"/>
        <v>#REF!</v>
      </c>
      <c r="AH119" s="45" t="str">
        <f t="shared" si="25"/>
        <v/>
      </c>
      <c r="AI119" s="45" t="e">
        <f t="shared" si="26"/>
        <v>#REF!</v>
      </c>
      <c r="AJ119" s="45" t="e">
        <f t="shared" si="19"/>
        <v>#REF!</v>
      </c>
      <c r="AK119" s="45"/>
      <c r="AL119" s="45"/>
      <c r="AM119" s="45"/>
      <c r="AN119" s="45"/>
      <c r="AO119" s="45"/>
      <c r="AP119" s="45"/>
      <c r="AQ119" s="45"/>
      <c r="AR119" s="90" t="e">
        <f t="shared" si="28"/>
        <v>#REF!</v>
      </c>
    </row>
    <row r="120" spans="1:44" s="84" customFormat="1" ht="15.75" hidden="1" customHeight="1" x14ac:dyDescent="0.25">
      <c r="A120" s="82"/>
      <c r="B120" s="268"/>
      <c r="C120" s="269"/>
      <c r="D120" s="269"/>
      <c r="E120" s="270"/>
      <c r="F120" s="271"/>
      <c r="G120" s="269"/>
      <c r="H120" s="269"/>
      <c r="I120" s="270"/>
      <c r="J120" s="226" t="str">
        <f t="shared" si="29"/>
        <v/>
      </c>
      <c r="K120" s="213"/>
      <c r="L120" s="232" t="e">
        <f t="shared" si="20"/>
        <v>#REF!</v>
      </c>
      <c r="M120" s="220"/>
      <c r="N120" s="211" t="e">
        <f t="shared" si="21"/>
        <v>#REF!</v>
      </c>
      <c r="O120" s="233"/>
      <c r="P120" s="265"/>
      <c r="Q120" s="266"/>
      <c r="R120" s="266"/>
      <c r="S120" s="266"/>
      <c r="T120" s="266"/>
      <c r="U120" s="267"/>
      <c r="V120" s="265"/>
      <c r="W120" s="266"/>
      <c r="X120" s="266"/>
      <c r="Y120" s="266"/>
      <c r="Z120" s="266"/>
      <c r="AA120" s="267"/>
      <c r="AB120" s="83"/>
      <c r="AC120" s="90" t="e">
        <f t="shared" si="30"/>
        <v>#REF!</v>
      </c>
      <c r="AD120" s="90" t="e">
        <f t="shared" si="30"/>
        <v>#REF!</v>
      </c>
      <c r="AE120" s="90" t="e">
        <f t="shared" si="30"/>
        <v>#REF!</v>
      </c>
      <c r="AF120" s="90" t="e">
        <f t="shared" si="30"/>
        <v>#REF!</v>
      </c>
      <c r="AG120" s="90" t="e">
        <f t="shared" si="30"/>
        <v>#REF!</v>
      </c>
      <c r="AH120" s="45" t="str">
        <f t="shared" si="25"/>
        <v/>
      </c>
      <c r="AI120" s="45" t="e">
        <f t="shared" si="26"/>
        <v>#REF!</v>
      </c>
      <c r="AJ120" s="45" t="e">
        <f t="shared" si="19"/>
        <v>#REF!</v>
      </c>
      <c r="AK120" s="45"/>
      <c r="AL120" s="45"/>
      <c r="AM120" s="45"/>
      <c r="AN120" s="45"/>
      <c r="AO120" s="45"/>
      <c r="AP120" s="45"/>
      <c r="AQ120" s="45"/>
      <c r="AR120" s="90" t="e">
        <f t="shared" si="28"/>
        <v>#REF!</v>
      </c>
    </row>
    <row r="121" spans="1:44" s="84" customFormat="1" ht="15.75" hidden="1" customHeight="1" x14ac:dyDescent="0.25">
      <c r="A121" s="82"/>
      <c r="B121" s="268"/>
      <c r="C121" s="269"/>
      <c r="D121" s="269"/>
      <c r="E121" s="270"/>
      <c r="F121" s="271"/>
      <c r="G121" s="269"/>
      <c r="H121" s="269"/>
      <c r="I121" s="270"/>
      <c r="J121" s="226" t="str">
        <f t="shared" si="29"/>
        <v/>
      </c>
      <c r="K121" s="213"/>
      <c r="L121" s="232" t="e">
        <f t="shared" si="20"/>
        <v>#REF!</v>
      </c>
      <c r="M121" s="220"/>
      <c r="N121" s="211" t="e">
        <f t="shared" si="21"/>
        <v>#REF!</v>
      </c>
      <c r="O121" s="233"/>
      <c r="P121" s="265"/>
      <c r="Q121" s="266"/>
      <c r="R121" s="266"/>
      <c r="S121" s="266"/>
      <c r="T121" s="266"/>
      <c r="U121" s="267"/>
      <c r="V121" s="265"/>
      <c r="W121" s="266"/>
      <c r="X121" s="266"/>
      <c r="Y121" s="266"/>
      <c r="Z121" s="266"/>
      <c r="AA121" s="267"/>
      <c r="AB121" s="83"/>
      <c r="AC121" s="90" t="e">
        <f t="shared" si="30"/>
        <v>#REF!</v>
      </c>
      <c r="AD121" s="90" t="e">
        <f t="shared" si="30"/>
        <v>#REF!</v>
      </c>
      <c r="AE121" s="90" t="e">
        <f t="shared" si="30"/>
        <v>#REF!</v>
      </c>
      <c r="AF121" s="90" t="e">
        <f t="shared" si="30"/>
        <v>#REF!</v>
      </c>
      <c r="AG121" s="90" t="e">
        <f t="shared" si="30"/>
        <v>#REF!</v>
      </c>
      <c r="AH121" s="45" t="str">
        <f t="shared" si="25"/>
        <v/>
      </c>
      <c r="AI121" s="45" t="e">
        <f t="shared" si="26"/>
        <v>#REF!</v>
      </c>
      <c r="AJ121" s="45" t="e">
        <f t="shared" si="19"/>
        <v>#REF!</v>
      </c>
      <c r="AK121" s="45"/>
      <c r="AL121" s="45"/>
      <c r="AM121" s="45"/>
      <c r="AN121" s="45"/>
      <c r="AO121" s="45"/>
      <c r="AP121" s="45"/>
      <c r="AQ121" s="45"/>
      <c r="AR121" s="90" t="e">
        <f t="shared" si="28"/>
        <v>#REF!</v>
      </c>
    </row>
    <row r="122" spans="1:44" s="84" customFormat="1" ht="15.75" hidden="1" customHeight="1" x14ac:dyDescent="0.25">
      <c r="A122" s="82"/>
      <c r="B122" s="268"/>
      <c r="C122" s="269"/>
      <c r="D122" s="269"/>
      <c r="E122" s="270"/>
      <c r="F122" s="271"/>
      <c r="G122" s="269"/>
      <c r="H122" s="269"/>
      <c r="I122" s="270"/>
      <c r="J122" s="226" t="str">
        <f t="shared" si="29"/>
        <v/>
      </c>
      <c r="K122" s="213"/>
      <c r="L122" s="232" t="e">
        <f t="shared" si="20"/>
        <v>#REF!</v>
      </c>
      <c r="M122" s="220"/>
      <c r="N122" s="211" t="e">
        <f t="shared" si="21"/>
        <v>#REF!</v>
      </c>
      <c r="O122" s="233"/>
      <c r="P122" s="265"/>
      <c r="Q122" s="266"/>
      <c r="R122" s="266"/>
      <c r="S122" s="266"/>
      <c r="T122" s="266"/>
      <c r="U122" s="267"/>
      <c r="V122" s="265"/>
      <c r="W122" s="266"/>
      <c r="X122" s="266"/>
      <c r="Y122" s="266"/>
      <c r="Z122" s="266"/>
      <c r="AA122" s="267"/>
      <c r="AB122" s="83"/>
      <c r="AC122" s="90" t="e">
        <f t="shared" si="30"/>
        <v>#REF!</v>
      </c>
      <c r="AD122" s="90" t="e">
        <f t="shared" si="30"/>
        <v>#REF!</v>
      </c>
      <c r="AE122" s="90" t="e">
        <f t="shared" si="30"/>
        <v>#REF!</v>
      </c>
      <c r="AF122" s="90" t="e">
        <f t="shared" si="30"/>
        <v>#REF!</v>
      </c>
      <c r="AG122" s="90" t="e">
        <f t="shared" si="30"/>
        <v>#REF!</v>
      </c>
      <c r="AH122" s="45" t="str">
        <f t="shared" si="25"/>
        <v/>
      </c>
      <c r="AI122" s="45" t="e">
        <f t="shared" si="26"/>
        <v>#REF!</v>
      </c>
      <c r="AJ122" s="45" t="e">
        <f t="shared" si="19"/>
        <v>#REF!</v>
      </c>
      <c r="AK122" s="45"/>
      <c r="AL122" s="45"/>
      <c r="AM122" s="45"/>
      <c r="AN122" s="45"/>
      <c r="AO122" s="45"/>
      <c r="AP122" s="45"/>
      <c r="AQ122" s="45"/>
      <c r="AR122" s="90" t="e">
        <f t="shared" si="28"/>
        <v>#REF!</v>
      </c>
    </row>
    <row r="123" spans="1:44" s="84" customFormat="1" ht="15.75" hidden="1" customHeight="1" x14ac:dyDescent="0.25">
      <c r="A123" s="82"/>
      <c r="B123" s="268"/>
      <c r="C123" s="269"/>
      <c r="D123" s="269"/>
      <c r="E123" s="270"/>
      <c r="F123" s="271"/>
      <c r="G123" s="269"/>
      <c r="H123" s="269"/>
      <c r="I123" s="270"/>
      <c r="J123" s="226" t="str">
        <f t="shared" si="29"/>
        <v/>
      </c>
      <c r="K123" s="213"/>
      <c r="L123" s="232" t="e">
        <f t="shared" si="20"/>
        <v>#REF!</v>
      </c>
      <c r="M123" s="220"/>
      <c r="N123" s="211" t="e">
        <f t="shared" si="21"/>
        <v>#REF!</v>
      </c>
      <c r="O123" s="233"/>
      <c r="P123" s="265"/>
      <c r="Q123" s="266"/>
      <c r="R123" s="266"/>
      <c r="S123" s="266"/>
      <c r="T123" s="266"/>
      <c r="U123" s="267"/>
      <c r="V123" s="265"/>
      <c r="W123" s="266"/>
      <c r="X123" s="266"/>
      <c r="Y123" s="266"/>
      <c r="Z123" s="266"/>
      <c r="AA123" s="267"/>
      <c r="AB123" s="83"/>
      <c r="AC123" s="90" t="e">
        <f t="shared" si="30"/>
        <v>#REF!</v>
      </c>
      <c r="AD123" s="90" t="e">
        <f t="shared" si="30"/>
        <v>#REF!</v>
      </c>
      <c r="AE123" s="90" t="e">
        <f t="shared" si="30"/>
        <v>#REF!</v>
      </c>
      <c r="AF123" s="90" t="e">
        <f t="shared" si="30"/>
        <v>#REF!</v>
      </c>
      <c r="AG123" s="90" t="e">
        <f t="shared" si="30"/>
        <v>#REF!</v>
      </c>
      <c r="AH123" s="45" t="str">
        <f t="shared" si="25"/>
        <v/>
      </c>
      <c r="AI123" s="45" t="e">
        <f t="shared" si="26"/>
        <v>#REF!</v>
      </c>
      <c r="AJ123" s="45" t="e">
        <f t="shared" si="19"/>
        <v>#REF!</v>
      </c>
      <c r="AK123" s="45"/>
      <c r="AL123" s="45"/>
      <c r="AM123" s="45"/>
      <c r="AN123" s="45"/>
      <c r="AO123" s="45"/>
      <c r="AP123" s="45"/>
      <c r="AQ123" s="45"/>
      <c r="AR123" s="90" t="e">
        <f t="shared" si="28"/>
        <v>#REF!</v>
      </c>
    </row>
    <row r="124" spans="1:44" s="84" customFormat="1" ht="15.75" hidden="1" customHeight="1" x14ac:dyDescent="0.25">
      <c r="A124" s="82"/>
      <c r="B124" s="268"/>
      <c r="C124" s="269"/>
      <c r="D124" s="269"/>
      <c r="E124" s="270"/>
      <c r="F124" s="271"/>
      <c r="G124" s="269"/>
      <c r="H124" s="269"/>
      <c r="I124" s="270"/>
      <c r="J124" s="226" t="str">
        <f t="shared" si="29"/>
        <v/>
      </c>
      <c r="K124" s="213"/>
      <c r="L124" s="232" t="e">
        <f t="shared" si="20"/>
        <v>#REF!</v>
      </c>
      <c r="M124" s="220"/>
      <c r="N124" s="211" t="e">
        <f t="shared" si="21"/>
        <v>#REF!</v>
      </c>
      <c r="O124" s="233"/>
      <c r="P124" s="265"/>
      <c r="Q124" s="266"/>
      <c r="R124" s="266"/>
      <c r="S124" s="266"/>
      <c r="T124" s="266"/>
      <c r="U124" s="267"/>
      <c r="V124" s="265"/>
      <c r="W124" s="266"/>
      <c r="X124" s="266"/>
      <c r="Y124" s="266"/>
      <c r="Z124" s="266"/>
      <c r="AA124" s="267"/>
      <c r="AB124" s="83"/>
      <c r="AC124" s="90" t="e">
        <f t="shared" si="30"/>
        <v>#REF!</v>
      </c>
      <c r="AD124" s="90" t="e">
        <f t="shared" si="30"/>
        <v>#REF!</v>
      </c>
      <c r="AE124" s="90" t="e">
        <f t="shared" si="30"/>
        <v>#REF!</v>
      </c>
      <c r="AF124" s="90" t="e">
        <f t="shared" si="30"/>
        <v>#REF!</v>
      </c>
      <c r="AG124" s="90" t="e">
        <f t="shared" si="30"/>
        <v>#REF!</v>
      </c>
      <c r="AH124" s="45" t="str">
        <f t="shared" si="25"/>
        <v/>
      </c>
      <c r="AI124" s="45" t="e">
        <f t="shared" si="26"/>
        <v>#REF!</v>
      </c>
      <c r="AJ124" s="45" t="e">
        <f t="shared" si="19"/>
        <v>#REF!</v>
      </c>
      <c r="AK124" s="45"/>
      <c r="AL124" s="45"/>
      <c r="AM124" s="45"/>
      <c r="AN124" s="45"/>
      <c r="AO124" s="45"/>
      <c r="AP124" s="45"/>
      <c r="AQ124" s="45"/>
      <c r="AR124" s="90" t="e">
        <f t="shared" si="28"/>
        <v>#REF!</v>
      </c>
    </row>
    <row r="125" spans="1:44" s="84" customFormat="1" ht="15.75" hidden="1" customHeight="1" x14ac:dyDescent="0.25">
      <c r="A125" s="82"/>
      <c r="B125" s="268"/>
      <c r="C125" s="269"/>
      <c r="D125" s="269"/>
      <c r="E125" s="270"/>
      <c r="F125" s="271"/>
      <c r="G125" s="269"/>
      <c r="H125" s="269"/>
      <c r="I125" s="270"/>
      <c r="J125" s="226" t="str">
        <f t="shared" si="29"/>
        <v/>
      </c>
      <c r="K125" s="213"/>
      <c r="L125" s="232" t="e">
        <f t="shared" si="20"/>
        <v>#REF!</v>
      </c>
      <c r="M125" s="220"/>
      <c r="N125" s="211" t="e">
        <f t="shared" si="21"/>
        <v>#REF!</v>
      </c>
      <c r="O125" s="233"/>
      <c r="P125" s="265"/>
      <c r="Q125" s="266"/>
      <c r="R125" s="266"/>
      <c r="S125" s="266"/>
      <c r="T125" s="266"/>
      <c r="U125" s="267"/>
      <c r="V125" s="265"/>
      <c r="W125" s="266"/>
      <c r="X125" s="266"/>
      <c r="Y125" s="266"/>
      <c r="Z125" s="266"/>
      <c r="AA125" s="267"/>
      <c r="AB125" s="83"/>
      <c r="AC125" s="90" t="e">
        <f t="shared" si="30"/>
        <v>#REF!</v>
      </c>
      <c r="AD125" s="90" t="e">
        <f t="shared" si="30"/>
        <v>#REF!</v>
      </c>
      <c r="AE125" s="90" t="e">
        <f t="shared" si="30"/>
        <v>#REF!</v>
      </c>
      <c r="AF125" s="90" t="e">
        <f t="shared" si="30"/>
        <v>#REF!</v>
      </c>
      <c r="AG125" s="90" t="e">
        <f t="shared" si="30"/>
        <v>#REF!</v>
      </c>
      <c r="AH125" s="45" t="str">
        <f t="shared" si="25"/>
        <v/>
      </c>
      <c r="AI125" s="45" t="e">
        <f t="shared" si="26"/>
        <v>#REF!</v>
      </c>
      <c r="AJ125" s="45" t="e">
        <f t="shared" si="19"/>
        <v>#REF!</v>
      </c>
      <c r="AK125" s="45"/>
      <c r="AL125" s="45"/>
      <c r="AM125" s="45"/>
      <c r="AN125" s="45"/>
      <c r="AO125" s="45"/>
      <c r="AP125" s="45"/>
      <c r="AQ125" s="45"/>
      <c r="AR125" s="90" t="e">
        <f t="shared" si="28"/>
        <v>#REF!</v>
      </c>
    </row>
    <row r="126" spans="1:44" s="84" customFormat="1" ht="15.75" hidden="1" customHeight="1" x14ac:dyDescent="0.25">
      <c r="A126" s="82"/>
      <c r="B126" s="268"/>
      <c r="C126" s="269"/>
      <c r="D126" s="269"/>
      <c r="E126" s="270"/>
      <c r="F126" s="271"/>
      <c r="G126" s="269"/>
      <c r="H126" s="269"/>
      <c r="I126" s="270"/>
      <c r="J126" s="226" t="str">
        <f t="shared" si="29"/>
        <v/>
      </c>
      <c r="K126" s="213"/>
      <c r="L126" s="232" t="e">
        <f t="shared" si="20"/>
        <v>#REF!</v>
      </c>
      <c r="M126" s="220"/>
      <c r="N126" s="211" t="e">
        <f t="shared" si="21"/>
        <v>#REF!</v>
      </c>
      <c r="O126" s="233"/>
      <c r="P126" s="265"/>
      <c r="Q126" s="266"/>
      <c r="R126" s="266"/>
      <c r="S126" s="266"/>
      <c r="T126" s="266"/>
      <c r="U126" s="267"/>
      <c r="V126" s="265"/>
      <c r="W126" s="266"/>
      <c r="X126" s="266"/>
      <c r="Y126" s="266"/>
      <c r="Z126" s="266"/>
      <c r="AA126" s="267"/>
      <c r="AB126" s="83"/>
      <c r="AC126" s="90" t="e">
        <f t="shared" si="30"/>
        <v>#REF!</v>
      </c>
      <c r="AD126" s="90" t="e">
        <f t="shared" si="30"/>
        <v>#REF!</v>
      </c>
      <c r="AE126" s="90" t="e">
        <f t="shared" si="30"/>
        <v>#REF!</v>
      </c>
      <c r="AF126" s="90" t="e">
        <f t="shared" si="30"/>
        <v>#REF!</v>
      </c>
      <c r="AG126" s="90" t="e">
        <f t="shared" si="30"/>
        <v>#REF!</v>
      </c>
      <c r="AH126" s="45" t="str">
        <f t="shared" si="25"/>
        <v/>
      </c>
      <c r="AI126" s="45" t="e">
        <f t="shared" si="26"/>
        <v>#REF!</v>
      </c>
      <c r="AJ126" s="45" t="e">
        <f t="shared" si="19"/>
        <v>#REF!</v>
      </c>
      <c r="AK126" s="45"/>
      <c r="AL126" s="45"/>
      <c r="AM126" s="45"/>
      <c r="AN126" s="45"/>
      <c r="AO126" s="45"/>
      <c r="AP126" s="45"/>
      <c r="AQ126" s="45"/>
      <c r="AR126" s="90" t="e">
        <f t="shared" si="28"/>
        <v>#REF!</v>
      </c>
    </row>
    <row r="127" spans="1:44" s="84" customFormat="1" ht="15.75" hidden="1" customHeight="1" x14ac:dyDescent="0.25">
      <c r="A127" s="82"/>
      <c r="B127" s="268"/>
      <c r="C127" s="269"/>
      <c r="D127" s="269"/>
      <c r="E127" s="270"/>
      <c r="F127" s="271"/>
      <c r="G127" s="269"/>
      <c r="H127" s="269"/>
      <c r="I127" s="270"/>
      <c r="J127" s="226" t="str">
        <f t="shared" si="29"/>
        <v/>
      </c>
      <c r="K127" s="213"/>
      <c r="L127" s="232" t="e">
        <f t="shared" si="20"/>
        <v>#REF!</v>
      </c>
      <c r="M127" s="220"/>
      <c r="N127" s="211" t="e">
        <f t="shared" si="21"/>
        <v>#REF!</v>
      </c>
      <c r="O127" s="233"/>
      <c r="P127" s="265"/>
      <c r="Q127" s="266"/>
      <c r="R127" s="266"/>
      <c r="S127" s="266"/>
      <c r="T127" s="266"/>
      <c r="U127" s="267"/>
      <c r="V127" s="265"/>
      <c r="W127" s="266"/>
      <c r="X127" s="266"/>
      <c r="Y127" s="266"/>
      <c r="Z127" s="266"/>
      <c r="AA127" s="267"/>
      <c r="AB127" s="83"/>
      <c r="AC127" s="90" t="e">
        <f t="shared" si="30"/>
        <v>#REF!</v>
      </c>
      <c r="AD127" s="90" t="e">
        <f t="shared" si="30"/>
        <v>#REF!</v>
      </c>
      <c r="AE127" s="90" t="e">
        <f t="shared" si="30"/>
        <v>#REF!</v>
      </c>
      <c r="AF127" s="90" t="e">
        <f t="shared" si="30"/>
        <v>#REF!</v>
      </c>
      <c r="AG127" s="90" t="e">
        <f t="shared" si="30"/>
        <v>#REF!</v>
      </c>
      <c r="AH127" s="45" t="str">
        <f t="shared" si="25"/>
        <v/>
      </c>
      <c r="AI127" s="45" t="e">
        <f t="shared" si="26"/>
        <v>#REF!</v>
      </c>
      <c r="AJ127" s="45" t="e">
        <f t="shared" si="19"/>
        <v>#REF!</v>
      </c>
      <c r="AK127" s="45"/>
      <c r="AL127" s="45"/>
      <c r="AM127" s="45"/>
      <c r="AN127" s="45"/>
      <c r="AO127" s="45"/>
      <c r="AP127" s="45"/>
      <c r="AQ127" s="45"/>
      <c r="AR127" s="90" t="e">
        <f t="shared" si="28"/>
        <v>#REF!</v>
      </c>
    </row>
    <row r="128" spans="1:44" s="84" customFormat="1" ht="15.75" hidden="1" customHeight="1" x14ac:dyDescent="0.25">
      <c r="A128" s="82"/>
      <c r="B128" s="268"/>
      <c r="C128" s="269"/>
      <c r="D128" s="269"/>
      <c r="E128" s="270"/>
      <c r="F128" s="271"/>
      <c r="G128" s="269"/>
      <c r="H128" s="269"/>
      <c r="I128" s="270"/>
      <c r="J128" s="226" t="str">
        <f t="shared" si="29"/>
        <v/>
      </c>
      <c r="K128" s="213"/>
      <c r="L128" s="232" t="e">
        <f t="shared" si="20"/>
        <v>#REF!</v>
      </c>
      <c r="M128" s="220"/>
      <c r="N128" s="211" t="e">
        <f t="shared" si="21"/>
        <v>#REF!</v>
      </c>
      <c r="O128" s="233"/>
      <c r="P128" s="265"/>
      <c r="Q128" s="266"/>
      <c r="R128" s="266"/>
      <c r="S128" s="266"/>
      <c r="T128" s="266"/>
      <c r="U128" s="267"/>
      <c r="V128" s="265"/>
      <c r="W128" s="266"/>
      <c r="X128" s="266"/>
      <c r="Y128" s="266"/>
      <c r="Z128" s="266"/>
      <c r="AA128" s="267"/>
      <c r="AB128" s="83"/>
      <c r="AC128" s="90" t="e">
        <f t="shared" si="30"/>
        <v>#REF!</v>
      </c>
      <c r="AD128" s="90" t="e">
        <f t="shared" si="30"/>
        <v>#REF!</v>
      </c>
      <c r="AE128" s="90" t="e">
        <f t="shared" si="30"/>
        <v>#REF!</v>
      </c>
      <c r="AF128" s="90" t="e">
        <f t="shared" si="30"/>
        <v>#REF!</v>
      </c>
      <c r="AG128" s="90" t="e">
        <f t="shared" si="30"/>
        <v>#REF!</v>
      </c>
      <c r="AH128" s="45" t="str">
        <f t="shared" si="25"/>
        <v/>
      </c>
      <c r="AI128" s="45" t="e">
        <f t="shared" si="26"/>
        <v>#REF!</v>
      </c>
      <c r="AJ128" s="45" t="e">
        <f t="shared" si="19"/>
        <v>#REF!</v>
      </c>
      <c r="AK128" s="45"/>
      <c r="AL128" s="45"/>
      <c r="AM128" s="45"/>
      <c r="AN128" s="45"/>
      <c r="AO128" s="45"/>
      <c r="AP128" s="45"/>
      <c r="AQ128" s="45"/>
      <c r="AR128" s="90" t="e">
        <f t="shared" si="28"/>
        <v>#REF!</v>
      </c>
    </row>
    <row r="129" spans="1:44" s="84" customFormat="1" ht="15.75" hidden="1" customHeight="1" x14ac:dyDescent="0.25">
      <c r="A129" s="82"/>
      <c r="B129" s="268"/>
      <c r="C129" s="269"/>
      <c r="D129" s="269"/>
      <c r="E129" s="270"/>
      <c r="F129" s="271"/>
      <c r="G129" s="269"/>
      <c r="H129" s="269"/>
      <c r="I129" s="270"/>
      <c r="J129" s="227" t="str">
        <f t="shared" si="29"/>
        <v/>
      </c>
      <c r="K129" s="213"/>
      <c r="L129" s="234" t="e">
        <f t="shared" si="20"/>
        <v>#REF!</v>
      </c>
      <c r="M129" s="221"/>
      <c r="N129" s="214" t="e">
        <f t="shared" si="21"/>
        <v>#REF!</v>
      </c>
      <c r="O129" s="235"/>
      <c r="P129" s="265"/>
      <c r="Q129" s="266"/>
      <c r="R129" s="266"/>
      <c r="S129" s="266"/>
      <c r="T129" s="266"/>
      <c r="U129" s="267"/>
      <c r="V129" s="265"/>
      <c r="W129" s="266"/>
      <c r="X129" s="266"/>
      <c r="Y129" s="266"/>
      <c r="Z129" s="266"/>
      <c r="AA129" s="267"/>
      <c r="AB129" s="83"/>
      <c r="AC129" s="91" t="e">
        <f t="shared" si="30"/>
        <v>#REF!</v>
      </c>
      <c r="AD129" s="91" t="e">
        <f t="shared" si="30"/>
        <v>#REF!</v>
      </c>
      <c r="AE129" s="91" t="e">
        <f t="shared" si="30"/>
        <v>#REF!</v>
      </c>
      <c r="AF129" s="91" t="e">
        <f t="shared" si="30"/>
        <v>#REF!</v>
      </c>
      <c r="AG129" s="91" t="e">
        <f t="shared" si="30"/>
        <v>#REF!</v>
      </c>
      <c r="AH129" s="92" t="str">
        <f t="shared" si="25"/>
        <v/>
      </c>
      <c r="AI129" s="92" t="e">
        <f t="shared" si="26"/>
        <v>#REF!</v>
      </c>
      <c r="AJ129" s="92" t="e">
        <f t="shared" si="19"/>
        <v>#REF!</v>
      </c>
      <c r="AK129" s="92"/>
      <c r="AL129" s="92"/>
      <c r="AM129" s="92"/>
      <c r="AN129" s="92"/>
      <c r="AO129" s="92"/>
      <c r="AP129" s="92"/>
      <c r="AQ129" s="92"/>
      <c r="AR129" s="91" t="e">
        <f t="shared" si="28"/>
        <v>#REF!</v>
      </c>
    </row>
    <row r="130" spans="1:44" s="84" customFormat="1" ht="15.75" customHeight="1" x14ac:dyDescent="0.25">
      <c r="A130" s="82"/>
      <c r="B130" s="268">
        <f>B103+1</f>
        <v>12</v>
      </c>
      <c r="C130" s="269"/>
      <c r="D130" s="269"/>
      <c r="E130" s="270"/>
      <c r="F130" s="271">
        <f>ROUND($G$4*B130,0)</f>
        <v>3780</v>
      </c>
      <c r="G130" s="269"/>
      <c r="H130" s="269"/>
      <c r="I130" s="270"/>
      <c r="J130" s="224" t="str">
        <f t="shared" si="29"/>
        <v/>
      </c>
      <c r="K130" s="209"/>
      <c r="L130" s="236">
        <f t="shared" si="20"/>
        <v>9</v>
      </c>
      <c r="M130" s="222"/>
      <c r="N130" s="215">
        <f t="shared" si="21"/>
        <v>3</v>
      </c>
      <c r="O130" s="216"/>
      <c r="P130" s="265">
        <f>ROUND($F130/P$12,2)</f>
        <v>1.26</v>
      </c>
      <c r="Q130" s="266"/>
      <c r="R130" s="266"/>
      <c r="S130" s="266"/>
      <c r="T130" s="266"/>
      <c r="U130" s="267"/>
      <c r="V130" s="265">
        <f>ROUND($F130/V$12,2)</f>
        <v>0.98</v>
      </c>
      <c r="W130" s="266"/>
      <c r="X130" s="266"/>
      <c r="Y130" s="266"/>
      <c r="Z130" s="266"/>
      <c r="AA130" s="267"/>
      <c r="AB130" s="83"/>
      <c r="AC130" s="88">
        <f>B130</f>
        <v>12</v>
      </c>
      <c r="AD130" s="88" t="b">
        <f>AND(AC130&gt;=min_string,AC130&lt;=max_string)</f>
        <v>0</v>
      </c>
      <c r="AE130" s="88" t="b">
        <f>OR(AND(($AC130-max_string)/(AE$13-1)&gt;=min_string,($AC130-max_string)/(AE$13-1)&lt;=max_string),AND(($AC130-min_string)/(AE$13-1)&gt;=min_string,($AC130-min_string)/(AE$13-1)&lt;=max_string))</f>
        <v>1</v>
      </c>
      <c r="AF130" s="88" t="b">
        <f>OR(AND(($AC130-max_string)/(AF$13-1)&gt;=min_string,($AC130-max_string)/(AF$13-1)&lt;=max_string),AND(($AC130-min_string)/(AF$13-1)&gt;=min_string,($AC130-min_string)/(AF$13-1)&lt;=max_string))</f>
        <v>1</v>
      </c>
      <c r="AG130" s="88" t="b">
        <f>AND(AC130-(AG$13-1)*min_string&gt;=min_string,AC130-(AG$13-1)*max_string&lt;=max_string)</f>
        <v>1</v>
      </c>
      <c r="AH130" s="89" t="str">
        <f>IF(AD130,$AC130,null_value)</f>
        <v/>
      </c>
      <c r="AI130" s="89">
        <f>IF(AE130,MIN(max_string,$AC130-(min_string*(AI$12-1))),null_value)</f>
        <v>9</v>
      </c>
      <c r="AJ130" s="89">
        <f t="shared" si="19"/>
        <v>3</v>
      </c>
      <c r="AK130" s="89"/>
      <c r="AL130" s="89"/>
      <c r="AM130" s="89"/>
      <c r="AN130" s="89"/>
      <c r="AO130" s="89"/>
      <c r="AP130" s="89"/>
      <c r="AQ130" s="89"/>
      <c r="AR130" s="88">
        <v>1</v>
      </c>
    </row>
    <row r="131" spans="1:44" s="84" customFormat="1" ht="15.75" customHeight="1" x14ac:dyDescent="0.25">
      <c r="A131" s="82"/>
      <c r="B131" s="268"/>
      <c r="C131" s="269"/>
      <c r="D131" s="269"/>
      <c r="E131" s="270"/>
      <c r="F131" s="271"/>
      <c r="G131" s="269"/>
      <c r="H131" s="269"/>
      <c r="I131" s="270"/>
      <c r="J131" s="224" t="str">
        <f t="shared" si="29"/>
        <v/>
      </c>
      <c r="K131" s="209"/>
      <c r="L131" s="232">
        <f t="shared" si="20"/>
        <v>8</v>
      </c>
      <c r="M131" s="219"/>
      <c r="N131" s="210">
        <f t="shared" si="21"/>
        <v>4</v>
      </c>
      <c r="O131" s="211"/>
      <c r="P131" s="265"/>
      <c r="Q131" s="266"/>
      <c r="R131" s="266"/>
      <c r="S131" s="266"/>
      <c r="T131" s="266"/>
      <c r="U131" s="267"/>
      <c r="V131" s="265"/>
      <c r="W131" s="266"/>
      <c r="X131" s="266"/>
      <c r="Y131" s="266"/>
      <c r="Z131" s="266"/>
      <c r="AA131" s="267"/>
      <c r="AB131" s="83"/>
      <c r="AC131" s="90">
        <f>AC130</f>
        <v>12</v>
      </c>
      <c r="AD131" s="90" t="b">
        <f>AD130</f>
        <v>0</v>
      </c>
      <c r="AE131" s="90" t="b">
        <f>AE130</f>
        <v>1</v>
      </c>
      <c r="AF131" s="90" t="b">
        <f>AF130</f>
        <v>1</v>
      </c>
      <c r="AG131" s="90" t="b">
        <f>AG130</f>
        <v>1</v>
      </c>
      <c r="AH131" s="45" t="str">
        <f t="shared" si="25"/>
        <v/>
      </c>
      <c r="AI131" s="45">
        <f t="shared" ref="AI131:AI154" si="31">IF(AND(AE131,AI130&lt;&gt;null_value),IF(AND(AI130&gt;min_string+1,AJ130&lt;max_string-1,AI130-1&gt;AJ130),AI130-1,null_value),null_value)</f>
        <v>8</v>
      </c>
      <c r="AJ131" s="45">
        <f t="shared" si="19"/>
        <v>4</v>
      </c>
      <c r="AK131" s="45"/>
      <c r="AL131" s="45"/>
      <c r="AM131" s="45"/>
      <c r="AN131" s="45"/>
      <c r="AO131" s="45"/>
      <c r="AP131" s="45"/>
      <c r="AQ131" s="45"/>
      <c r="AR131" s="90">
        <f>AR130+1</f>
        <v>2</v>
      </c>
    </row>
    <row r="132" spans="1:44" s="84" customFormat="1" ht="15.75" customHeight="1" x14ac:dyDescent="0.25">
      <c r="A132" s="82"/>
      <c r="B132" s="268"/>
      <c r="C132" s="269"/>
      <c r="D132" s="269"/>
      <c r="E132" s="270"/>
      <c r="F132" s="271"/>
      <c r="G132" s="269"/>
      <c r="H132" s="269"/>
      <c r="I132" s="270"/>
      <c r="J132" s="224" t="str">
        <f t="shared" si="29"/>
        <v/>
      </c>
      <c r="K132" s="209"/>
      <c r="L132" s="232">
        <f t="shared" si="20"/>
        <v>7</v>
      </c>
      <c r="M132" s="219"/>
      <c r="N132" s="210">
        <f t="shared" si="21"/>
        <v>5</v>
      </c>
      <c r="O132" s="211"/>
      <c r="P132" s="265"/>
      <c r="Q132" s="266"/>
      <c r="R132" s="266"/>
      <c r="S132" s="266"/>
      <c r="T132" s="266"/>
      <c r="U132" s="267"/>
      <c r="V132" s="265"/>
      <c r="W132" s="266"/>
      <c r="X132" s="266"/>
      <c r="Y132" s="266"/>
      <c r="Z132" s="266"/>
      <c r="AA132" s="267"/>
      <c r="AB132" s="83"/>
      <c r="AC132" s="90">
        <f t="shared" ref="AC132:AG142" si="32">AC131</f>
        <v>12</v>
      </c>
      <c r="AD132" s="90" t="b">
        <f t="shared" si="32"/>
        <v>0</v>
      </c>
      <c r="AE132" s="90" t="b">
        <f t="shared" si="32"/>
        <v>1</v>
      </c>
      <c r="AF132" s="90" t="b">
        <f t="shared" si="32"/>
        <v>1</v>
      </c>
      <c r="AG132" s="90" t="b">
        <f t="shared" si="32"/>
        <v>1</v>
      </c>
      <c r="AH132" s="45" t="str">
        <f t="shared" si="25"/>
        <v/>
      </c>
      <c r="AI132" s="45">
        <f t="shared" si="31"/>
        <v>7</v>
      </c>
      <c r="AJ132" s="45">
        <f t="shared" si="19"/>
        <v>5</v>
      </c>
      <c r="AK132" s="45"/>
      <c r="AL132" s="45"/>
      <c r="AM132" s="45"/>
      <c r="AN132" s="45"/>
      <c r="AO132" s="45"/>
      <c r="AP132" s="45"/>
      <c r="AQ132" s="45"/>
      <c r="AR132" s="90">
        <f t="shared" ref="AR132:AR154" si="33">AR131+1</f>
        <v>3</v>
      </c>
    </row>
    <row r="133" spans="1:44" s="84" customFormat="1" ht="15.75" customHeight="1" x14ac:dyDescent="0.25">
      <c r="A133" s="82"/>
      <c r="B133" s="268"/>
      <c r="C133" s="269"/>
      <c r="D133" s="269"/>
      <c r="E133" s="270"/>
      <c r="F133" s="271"/>
      <c r="G133" s="269"/>
      <c r="H133" s="269"/>
      <c r="I133" s="270"/>
      <c r="J133" s="224" t="str">
        <f t="shared" si="29"/>
        <v/>
      </c>
      <c r="K133" s="209"/>
      <c r="L133" s="232">
        <f t="shared" si="20"/>
        <v>6</v>
      </c>
      <c r="M133" s="219"/>
      <c r="N133" s="210">
        <f t="shared" si="21"/>
        <v>6</v>
      </c>
      <c r="O133" s="211"/>
      <c r="P133" s="265"/>
      <c r="Q133" s="266"/>
      <c r="R133" s="266"/>
      <c r="S133" s="266"/>
      <c r="T133" s="266"/>
      <c r="U133" s="267"/>
      <c r="V133" s="265"/>
      <c r="W133" s="266"/>
      <c r="X133" s="266"/>
      <c r="Y133" s="266"/>
      <c r="Z133" s="266"/>
      <c r="AA133" s="267"/>
      <c r="AB133" s="83"/>
      <c r="AC133" s="90">
        <f t="shared" si="32"/>
        <v>12</v>
      </c>
      <c r="AD133" s="90" t="b">
        <f t="shared" si="32"/>
        <v>0</v>
      </c>
      <c r="AE133" s="90" t="b">
        <f t="shared" si="32"/>
        <v>1</v>
      </c>
      <c r="AF133" s="90" t="b">
        <f t="shared" si="32"/>
        <v>1</v>
      </c>
      <c r="AG133" s="90" t="b">
        <f t="shared" si="32"/>
        <v>1</v>
      </c>
      <c r="AH133" s="45" t="str">
        <f t="shared" si="25"/>
        <v/>
      </c>
      <c r="AI133" s="45">
        <f t="shared" si="31"/>
        <v>6</v>
      </c>
      <c r="AJ133" s="45">
        <f t="shared" si="19"/>
        <v>6</v>
      </c>
      <c r="AK133" s="45"/>
      <c r="AL133" s="45"/>
      <c r="AM133" s="45"/>
      <c r="AN133" s="45"/>
      <c r="AO133" s="45"/>
      <c r="AP133" s="45"/>
      <c r="AQ133" s="45"/>
      <c r="AR133" s="90">
        <f t="shared" si="33"/>
        <v>4</v>
      </c>
    </row>
    <row r="134" spans="1:44" s="84" customFormat="1" ht="15.75" customHeight="1" x14ac:dyDescent="0.25">
      <c r="A134" s="82"/>
      <c r="B134" s="268"/>
      <c r="C134" s="269"/>
      <c r="D134" s="269"/>
      <c r="E134" s="270"/>
      <c r="F134" s="271"/>
      <c r="G134" s="269"/>
      <c r="H134" s="269"/>
      <c r="I134" s="270"/>
      <c r="J134" s="224" t="str">
        <f t="shared" si="29"/>
        <v/>
      </c>
      <c r="K134" s="209"/>
      <c r="L134" s="232" t="str">
        <f t="shared" si="20"/>
        <v/>
      </c>
      <c r="M134" s="219"/>
      <c r="N134" s="210" t="str">
        <f t="shared" si="21"/>
        <v/>
      </c>
      <c r="O134" s="211"/>
      <c r="P134" s="265"/>
      <c r="Q134" s="266"/>
      <c r="R134" s="266"/>
      <c r="S134" s="266"/>
      <c r="T134" s="266"/>
      <c r="U134" s="267"/>
      <c r="V134" s="265"/>
      <c r="W134" s="266"/>
      <c r="X134" s="266"/>
      <c r="Y134" s="266"/>
      <c r="Z134" s="266"/>
      <c r="AA134" s="267"/>
      <c r="AB134" s="83"/>
      <c r="AC134" s="90">
        <f t="shared" si="32"/>
        <v>12</v>
      </c>
      <c r="AD134" s="90" t="b">
        <f t="shared" si="32"/>
        <v>0</v>
      </c>
      <c r="AE134" s="90" t="b">
        <f t="shared" si="32"/>
        <v>1</v>
      </c>
      <c r="AF134" s="90" t="b">
        <f t="shared" si="32"/>
        <v>1</v>
      </c>
      <c r="AG134" s="90" t="b">
        <f t="shared" si="32"/>
        <v>1</v>
      </c>
      <c r="AH134" s="45" t="str">
        <f t="shared" si="25"/>
        <v/>
      </c>
      <c r="AI134" s="45" t="str">
        <f t="shared" si="31"/>
        <v/>
      </c>
      <c r="AJ134" s="45" t="str">
        <f t="shared" si="19"/>
        <v/>
      </c>
      <c r="AK134" s="45"/>
      <c r="AL134" s="45"/>
      <c r="AM134" s="45"/>
      <c r="AN134" s="45"/>
      <c r="AO134" s="45"/>
      <c r="AP134" s="45"/>
      <c r="AQ134" s="45"/>
      <c r="AR134" s="90">
        <f t="shared" si="33"/>
        <v>5</v>
      </c>
    </row>
    <row r="135" spans="1:44" s="84" customFormat="1" ht="15.75" customHeight="1" x14ac:dyDescent="0.25">
      <c r="A135" s="82"/>
      <c r="B135" s="268"/>
      <c r="C135" s="269"/>
      <c r="D135" s="269"/>
      <c r="E135" s="270"/>
      <c r="F135" s="271"/>
      <c r="G135" s="269"/>
      <c r="H135" s="269"/>
      <c r="I135" s="270"/>
      <c r="J135" s="224" t="str">
        <f t="shared" si="29"/>
        <v/>
      </c>
      <c r="K135" s="209"/>
      <c r="L135" s="232" t="str">
        <f t="shared" si="20"/>
        <v/>
      </c>
      <c r="M135" s="219"/>
      <c r="N135" s="210" t="str">
        <f t="shared" si="21"/>
        <v/>
      </c>
      <c r="O135" s="211"/>
      <c r="P135" s="265"/>
      <c r="Q135" s="266"/>
      <c r="R135" s="266"/>
      <c r="S135" s="266"/>
      <c r="T135" s="266"/>
      <c r="U135" s="267"/>
      <c r="V135" s="265"/>
      <c r="W135" s="266"/>
      <c r="X135" s="266"/>
      <c r="Y135" s="266"/>
      <c r="Z135" s="266"/>
      <c r="AA135" s="267"/>
      <c r="AB135" s="83"/>
      <c r="AC135" s="90">
        <f t="shared" si="32"/>
        <v>12</v>
      </c>
      <c r="AD135" s="90" t="b">
        <f t="shared" si="32"/>
        <v>0</v>
      </c>
      <c r="AE135" s="90" t="b">
        <f t="shared" si="32"/>
        <v>1</v>
      </c>
      <c r="AF135" s="90" t="b">
        <f t="shared" si="32"/>
        <v>1</v>
      </c>
      <c r="AG135" s="90" t="b">
        <f t="shared" si="32"/>
        <v>1</v>
      </c>
      <c r="AH135" s="45" t="str">
        <f t="shared" si="25"/>
        <v/>
      </c>
      <c r="AI135" s="45" t="str">
        <f t="shared" si="31"/>
        <v/>
      </c>
      <c r="AJ135" s="45" t="str">
        <f t="shared" si="19"/>
        <v/>
      </c>
      <c r="AK135" s="45"/>
      <c r="AL135" s="45"/>
      <c r="AM135" s="45"/>
      <c r="AN135" s="45"/>
      <c r="AO135" s="45"/>
      <c r="AP135" s="45"/>
      <c r="AQ135" s="45"/>
      <c r="AR135" s="90">
        <f t="shared" si="33"/>
        <v>6</v>
      </c>
    </row>
    <row r="136" spans="1:44" s="84" customFormat="1" ht="15.75" customHeight="1" x14ac:dyDescent="0.25">
      <c r="A136" s="82"/>
      <c r="B136" s="268"/>
      <c r="C136" s="269"/>
      <c r="D136" s="269"/>
      <c r="E136" s="270"/>
      <c r="F136" s="271"/>
      <c r="G136" s="269"/>
      <c r="H136" s="269"/>
      <c r="I136" s="270"/>
      <c r="J136" s="225" t="str">
        <f t="shared" si="29"/>
        <v/>
      </c>
      <c r="K136" s="212"/>
      <c r="L136" s="232" t="str">
        <f t="shared" si="20"/>
        <v/>
      </c>
      <c r="M136" s="219"/>
      <c r="N136" s="210" t="str">
        <f t="shared" si="21"/>
        <v/>
      </c>
      <c r="O136" s="211"/>
      <c r="P136" s="265"/>
      <c r="Q136" s="266"/>
      <c r="R136" s="266"/>
      <c r="S136" s="266"/>
      <c r="T136" s="266"/>
      <c r="U136" s="267"/>
      <c r="V136" s="265"/>
      <c r="W136" s="266"/>
      <c r="X136" s="266"/>
      <c r="Y136" s="266"/>
      <c r="Z136" s="266"/>
      <c r="AA136" s="267"/>
      <c r="AB136" s="83"/>
      <c r="AC136" s="90">
        <f t="shared" si="32"/>
        <v>12</v>
      </c>
      <c r="AD136" s="90" t="b">
        <f t="shared" si="32"/>
        <v>0</v>
      </c>
      <c r="AE136" s="90" t="b">
        <f t="shared" si="32"/>
        <v>1</v>
      </c>
      <c r="AF136" s="90" t="b">
        <f t="shared" si="32"/>
        <v>1</v>
      </c>
      <c r="AG136" s="90" t="b">
        <f t="shared" si="32"/>
        <v>1</v>
      </c>
      <c r="AH136" s="45" t="str">
        <f t="shared" si="25"/>
        <v/>
      </c>
      <c r="AI136" s="45" t="str">
        <f t="shared" si="31"/>
        <v/>
      </c>
      <c r="AJ136" s="45" t="str">
        <f t="shared" si="19"/>
        <v/>
      </c>
      <c r="AK136" s="45"/>
      <c r="AL136" s="45"/>
      <c r="AM136" s="45"/>
      <c r="AN136" s="45"/>
      <c r="AO136" s="45"/>
      <c r="AP136" s="45"/>
      <c r="AQ136" s="45"/>
      <c r="AR136" s="90">
        <f t="shared" si="33"/>
        <v>7</v>
      </c>
    </row>
    <row r="137" spans="1:44" s="84" customFormat="1" ht="15.75" hidden="1" customHeight="1" x14ac:dyDescent="0.25">
      <c r="A137" s="82"/>
      <c r="B137" s="268"/>
      <c r="C137" s="269"/>
      <c r="D137" s="269"/>
      <c r="E137" s="270"/>
      <c r="F137" s="271"/>
      <c r="G137" s="269"/>
      <c r="H137" s="269"/>
      <c r="I137" s="270"/>
      <c r="J137" s="226" t="str">
        <f t="shared" si="29"/>
        <v/>
      </c>
      <c r="K137" s="213"/>
      <c r="L137" s="232" t="e">
        <f t="shared" si="20"/>
        <v>#REF!</v>
      </c>
      <c r="M137" s="220"/>
      <c r="N137" s="211" t="e">
        <f t="shared" si="21"/>
        <v>#REF!</v>
      </c>
      <c r="O137" s="233"/>
      <c r="P137" s="265"/>
      <c r="Q137" s="266"/>
      <c r="R137" s="266"/>
      <c r="S137" s="266"/>
      <c r="T137" s="266"/>
      <c r="U137" s="267"/>
      <c r="V137" s="265"/>
      <c r="W137" s="266"/>
      <c r="X137" s="266"/>
      <c r="Y137" s="266"/>
      <c r="Z137" s="266"/>
      <c r="AA137" s="267"/>
      <c r="AB137" s="83"/>
      <c r="AC137" s="90" t="e">
        <f>#REF!</f>
        <v>#REF!</v>
      </c>
      <c r="AD137" s="90" t="e">
        <f>#REF!</f>
        <v>#REF!</v>
      </c>
      <c r="AE137" s="90" t="e">
        <f>#REF!</f>
        <v>#REF!</v>
      </c>
      <c r="AF137" s="90" t="e">
        <f>#REF!</f>
        <v>#REF!</v>
      </c>
      <c r="AG137" s="90" t="e">
        <f>#REF!</f>
        <v>#REF!</v>
      </c>
      <c r="AH137" s="45" t="str">
        <f t="shared" si="25"/>
        <v/>
      </c>
      <c r="AI137" s="45" t="e">
        <f>IF(AND(AE137,#REF!&lt;&gt;null_value),IF(AND(#REF!&gt;min_string+1,#REF!&lt;max_string-1,#REF!-1&gt;#REF!),#REF!-1,null_value),null_value)</f>
        <v>#REF!</v>
      </c>
      <c r="AJ137" s="45" t="e">
        <f t="shared" ref="AJ137:AJ184" si="34">IF(AI137=null_value,null_value,$AC137-AI137)</f>
        <v>#REF!</v>
      </c>
      <c r="AK137" s="45"/>
      <c r="AL137" s="45"/>
      <c r="AM137" s="45"/>
      <c r="AN137" s="45"/>
      <c r="AO137" s="45"/>
      <c r="AP137" s="45"/>
      <c r="AQ137" s="45"/>
      <c r="AR137" s="90" t="e">
        <f>#REF!+1</f>
        <v>#REF!</v>
      </c>
    </row>
    <row r="138" spans="1:44" s="84" customFormat="1" ht="15.75" hidden="1" customHeight="1" x14ac:dyDescent="0.25">
      <c r="A138" s="82"/>
      <c r="B138" s="268"/>
      <c r="C138" s="269"/>
      <c r="D138" s="269"/>
      <c r="E138" s="270"/>
      <c r="F138" s="271"/>
      <c r="G138" s="269"/>
      <c r="H138" s="269"/>
      <c r="I138" s="270"/>
      <c r="J138" s="226" t="str">
        <f t="shared" si="29"/>
        <v/>
      </c>
      <c r="K138" s="213"/>
      <c r="L138" s="232" t="e">
        <f t="shared" si="20"/>
        <v>#REF!</v>
      </c>
      <c r="M138" s="220"/>
      <c r="N138" s="211" t="e">
        <f t="shared" si="21"/>
        <v>#REF!</v>
      </c>
      <c r="O138" s="233"/>
      <c r="P138" s="265"/>
      <c r="Q138" s="266"/>
      <c r="R138" s="266"/>
      <c r="S138" s="266"/>
      <c r="T138" s="266"/>
      <c r="U138" s="267"/>
      <c r="V138" s="265"/>
      <c r="W138" s="266"/>
      <c r="X138" s="266"/>
      <c r="Y138" s="266"/>
      <c r="Z138" s="266"/>
      <c r="AA138" s="267"/>
      <c r="AB138" s="83"/>
      <c r="AC138" s="90" t="e">
        <f t="shared" si="32"/>
        <v>#REF!</v>
      </c>
      <c r="AD138" s="90" t="e">
        <f t="shared" si="32"/>
        <v>#REF!</v>
      </c>
      <c r="AE138" s="90" t="e">
        <f t="shared" si="32"/>
        <v>#REF!</v>
      </c>
      <c r="AF138" s="90" t="e">
        <f t="shared" si="32"/>
        <v>#REF!</v>
      </c>
      <c r="AG138" s="90" t="e">
        <f t="shared" si="32"/>
        <v>#REF!</v>
      </c>
      <c r="AH138" s="45" t="str">
        <f t="shared" si="25"/>
        <v/>
      </c>
      <c r="AI138" s="45" t="e">
        <f t="shared" si="31"/>
        <v>#REF!</v>
      </c>
      <c r="AJ138" s="45" t="e">
        <f t="shared" si="34"/>
        <v>#REF!</v>
      </c>
      <c r="AK138" s="45"/>
      <c r="AL138" s="45"/>
      <c r="AM138" s="45"/>
      <c r="AN138" s="45"/>
      <c r="AO138" s="45"/>
      <c r="AP138" s="45"/>
      <c r="AQ138" s="45"/>
      <c r="AR138" s="90" t="e">
        <f t="shared" si="33"/>
        <v>#REF!</v>
      </c>
    </row>
    <row r="139" spans="1:44" s="84" customFormat="1" ht="15.75" hidden="1" customHeight="1" x14ac:dyDescent="0.25">
      <c r="A139" s="82"/>
      <c r="B139" s="268"/>
      <c r="C139" s="269"/>
      <c r="D139" s="269"/>
      <c r="E139" s="270"/>
      <c r="F139" s="271"/>
      <c r="G139" s="269"/>
      <c r="H139" s="269"/>
      <c r="I139" s="270"/>
      <c r="J139" s="226" t="str">
        <f t="shared" si="29"/>
        <v/>
      </c>
      <c r="K139" s="213"/>
      <c r="L139" s="232" t="e">
        <f t="shared" si="20"/>
        <v>#REF!</v>
      </c>
      <c r="M139" s="220"/>
      <c r="N139" s="211" t="e">
        <f t="shared" si="21"/>
        <v>#REF!</v>
      </c>
      <c r="O139" s="233"/>
      <c r="P139" s="265"/>
      <c r="Q139" s="266"/>
      <c r="R139" s="266"/>
      <c r="S139" s="266"/>
      <c r="T139" s="266"/>
      <c r="U139" s="267"/>
      <c r="V139" s="265"/>
      <c r="W139" s="266"/>
      <c r="X139" s="266"/>
      <c r="Y139" s="266"/>
      <c r="Z139" s="266"/>
      <c r="AA139" s="267"/>
      <c r="AB139" s="83"/>
      <c r="AC139" s="90" t="e">
        <f t="shared" si="32"/>
        <v>#REF!</v>
      </c>
      <c r="AD139" s="90" t="e">
        <f t="shared" si="32"/>
        <v>#REF!</v>
      </c>
      <c r="AE139" s="90" t="e">
        <f t="shared" si="32"/>
        <v>#REF!</v>
      </c>
      <c r="AF139" s="90" t="e">
        <f t="shared" si="32"/>
        <v>#REF!</v>
      </c>
      <c r="AG139" s="90" t="e">
        <f t="shared" si="32"/>
        <v>#REF!</v>
      </c>
      <c r="AH139" s="45" t="str">
        <f t="shared" si="25"/>
        <v/>
      </c>
      <c r="AI139" s="45" t="e">
        <f t="shared" si="31"/>
        <v>#REF!</v>
      </c>
      <c r="AJ139" s="45" t="e">
        <f t="shared" si="34"/>
        <v>#REF!</v>
      </c>
      <c r="AK139" s="45"/>
      <c r="AL139" s="45"/>
      <c r="AM139" s="45"/>
      <c r="AN139" s="45"/>
      <c r="AO139" s="45"/>
      <c r="AP139" s="45"/>
      <c r="AQ139" s="45"/>
      <c r="AR139" s="90" t="e">
        <f t="shared" si="33"/>
        <v>#REF!</v>
      </c>
    </row>
    <row r="140" spans="1:44" s="84" customFormat="1" ht="15.75" hidden="1" customHeight="1" x14ac:dyDescent="0.25">
      <c r="A140" s="82"/>
      <c r="B140" s="268"/>
      <c r="C140" s="269"/>
      <c r="D140" s="269"/>
      <c r="E140" s="270"/>
      <c r="F140" s="271"/>
      <c r="G140" s="269"/>
      <c r="H140" s="269"/>
      <c r="I140" s="270"/>
      <c r="J140" s="226" t="str">
        <f t="shared" si="29"/>
        <v/>
      </c>
      <c r="K140" s="213"/>
      <c r="L140" s="232" t="e">
        <f t="shared" si="20"/>
        <v>#REF!</v>
      </c>
      <c r="M140" s="220"/>
      <c r="N140" s="211" t="e">
        <f t="shared" si="21"/>
        <v>#REF!</v>
      </c>
      <c r="O140" s="233"/>
      <c r="P140" s="265"/>
      <c r="Q140" s="266"/>
      <c r="R140" s="266"/>
      <c r="S140" s="266"/>
      <c r="T140" s="266"/>
      <c r="U140" s="267"/>
      <c r="V140" s="265"/>
      <c r="W140" s="266"/>
      <c r="X140" s="266"/>
      <c r="Y140" s="266"/>
      <c r="Z140" s="266"/>
      <c r="AA140" s="267"/>
      <c r="AB140" s="83"/>
      <c r="AC140" s="90" t="e">
        <f t="shared" si="32"/>
        <v>#REF!</v>
      </c>
      <c r="AD140" s="90" t="e">
        <f t="shared" si="32"/>
        <v>#REF!</v>
      </c>
      <c r="AE140" s="90" t="e">
        <f t="shared" si="32"/>
        <v>#REF!</v>
      </c>
      <c r="AF140" s="90" t="e">
        <f t="shared" si="32"/>
        <v>#REF!</v>
      </c>
      <c r="AG140" s="90" t="e">
        <f t="shared" si="32"/>
        <v>#REF!</v>
      </c>
      <c r="AH140" s="45" t="str">
        <f t="shared" si="25"/>
        <v/>
      </c>
      <c r="AI140" s="45" t="e">
        <f t="shared" si="31"/>
        <v>#REF!</v>
      </c>
      <c r="AJ140" s="45" t="e">
        <f t="shared" si="34"/>
        <v>#REF!</v>
      </c>
      <c r="AK140" s="45"/>
      <c r="AL140" s="45"/>
      <c r="AM140" s="45"/>
      <c r="AN140" s="45"/>
      <c r="AO140" s="45"/>
      <c r="AP140" s="45"/>
      <c r="AQ140" s="45"/>
      <c r="AR140" s="90" t="e">
        <f t="shared" si="33"/>
        <v>#REF!</v>
      </c>
    </row>
    <row r="141" spans="1:44" s="84" customFormat="1" ht="15.75" hidden="1" customHeight="1" x14ac:dyDescent="0.25">
      <c r="A141" s="82"/>
      <c r="B141" s="268"/>
      <c r="C141" s="269"/>
      <c r="D141" s="269"/>
      <c r="E141" s="270"/>
      <c r="F141" s="271"/>
      <c r="G141" s="269"/>
      <c r="H141" s="269"/>
      <c r="I141" s="270"/>
      <c r="J141" s="226" t="str">
        <f t="shared" si="29"/>
        <v/>
      </c>
      <c r="K141" s="213"/>
      <c r="L141" s="232" t="e">
        <f t="shared" si="20"/>
        <v>#REF!</v>
      </c>
      <c r="M141" s="220"/>
      <c r="N141" s="211" t="e">
        <f t="shared" si="21"/>
        <v>#REF!</v>
      </c>
      <c r="O141" s="233"/>
      <c r="P141" s="265"/>
      <c r="Q141" s="266"/>
      <c r="R141" s="266"/>
      <c r="S141" s="266"/>
      <c r="T141" s="266"/>
      <c r="U141" s="267"/>
      <c r="V141" s="265"/>
      <c r="W141" s="266"/>
      <c r="X141" s="266"/>
      <c r="Y141" s="266"/>
      <c r="Z141" s="266"/>
      <c r="AA141" s="267"/>
      <c r="AB141" s="83"/>
      <c r="AC141" s="90" t="e">
        <f t="shared" si="32"/>
        <v>#REF!</v>
      </c>
      <c r="AD141" s="90" t="e">
        <f t="shared" si="32"/>
        <v>#REF!</v>
      </c>
      <c r="AE141" s="90" t="e">
        <f t="shared" si="32"/>
        <v>#REF!</v>
      </c>
      <c r="AF141" s="90" t="e">
        <f t="shared" si="32"/>
        <v>#REF!</v>
      </c>
      <c r="AG141" s="90" t="e">
        <f t="shared" si="32"/>
        <v>#REF!</v>
      </c>
      <c r="AH141" s="45" t="str">
        <f t="shared" si="25"/>
        <v/>
      </c>
      <c r="AI141" s="45" t="e">
        <f t="shared" si="31"/>
        <v>#REF!</v>
      </c>
      <c r="AJ141" s="45" t="e">
        <f t="shared" si="34"/>
        <v>#REF!</v>
      </c>
      <c r="AK141" s="45"/>
      <c r="AL141" s="45"/>
      <c r="AM141" s="45"/>
      <c r="AN141" s="45"/>
      <c r="AO141" s="45"/>
      <c r="AP141" s="45"/>
      <c r="AQ141" s="45"/>
      <c r="AR141" s="90" t="e">
        <f t="shared" si="33"/>
        <v>#REF!</v>
      </c>
    </row>
    <row r="142" spans="1:44" s="84" customFormat="1" ht="15.75" hidden="1" customHeight="1" x14ac:dyDescent="0.25">
      <c r="A142" s="82"/>
      <c r="B142" s="268"/>
      <c r="C142" s="269"/>
      <c r="D142" s="269"/>
      <c r="E142" s="270"/>
      <c r="F142" s="271"/>
      <c r="G142" s="269"/>
      <c r="H142" s="269"/>
      <c r="I142" s="270"/>
      <c r="J142" s="226" t="str">
        <f t="shared" si="29"/>
        <v/>
      </c>
      <c r="K142" s="213"/>
      <c r="L142" s="232" t="e">
        <f t="shared" si="20"/>
        <v>#REF!</v>
      </c>
      <c r="M142" s="220"/>
      <c r="N142" s="211" t="e">
        <f t="shared" si="21"/>
        <v>#REF!</v>
      </c>
      <c r="O142" s="233"/>
      <c r="P142" s="265"/>
      <c r="Q142" s="266"/>
      <c r="R142" s="266"/>
      <c r="S142" s="266"/>
      <c r="T142" s="266"/>
      <c r="U142" s="267"/>
      <c r="V142" s="265"/>
      <c r="W142" s="266"/>
      <c r="X142" s="266"/>
      <c r="Y142" s="266"/>
      <c r="Z142" s="266"/>
      <c r="AA142" s="267"/>
      <c r="AB142" s="83"/>
      <c r="AC142" s="90" t="e">
        <f t="shared" si="32"/>
        <v>#REF!</v>
      </c>
      <c r="AD142" s="90" t="e">
        <f t="shared" si="32"/>
        <v>#REF!</v>
      </c>
      <c r="AE142" s="90" t="e">
        <f t="shared" si="32"/>
        <v>#REF!</v>
      </c>
      <c r="AF142" s="90" t="e">
        <f t="shared" si="32"/>
        <v>#REF!</v>
      </c>
      <c r="AG142" s="90" t="e">
        <f t="shared" si="32"/>
        <v>#REF!</v>
      </c>
      <c r="AH142" s="45" t="str">
        <f t="shared" si="25"/>
        <v/>
      </c>
      <c r="AI142" s="45" t="e">
        <f t="shared" si="31"/>
        <v>#REF!</v>
      </c>
      <c r="AJ142" s="45" t="e">
        <f t="shared" si="34"/>
        <v>#REF!</v>
      </c>
      <c r="AK142" s="45"/>
      <c r="AL142" s="45"/>
      <c r="AM142" s="45"/>
      <c r="AN142" s="45"/>
      <c r="AO142" s="45"/>
      <c r="AP142" s="45"/>
      <c r="AQ142" s="45"/>
      <c r="AR142" s="90" t="e">
        <f t="shared" si="33"/>
        <v>#REF!</v>
      </c>
    </row>
    <row r="143" spans="1:44" s="84" customFormat="1" ht="15.75" hidden="1" customHeight="1" x14ac:dyDescent="0.25">
      <c r="A143" s="82"/>
      <c r="B143" s="268"/>
      <c r="C143" s="269"/>
      <c r="D143" s="269"/>
      <c r="E143" s="270"/>
      <c r="F143" s="271"/>
      <c r="G143" s="269"/>
      <c r="H143" s="269"/>
      <c r="I143" s="270"/>
      <c r="J143" s="226" t="str">
        <f t="shared" si="29"/>
        <v/>
      </c>
      <c r="K143" s="213"/>
      <c r="L143" s="232" t="e">
        <f t="shared" ref="L143:L206" si="35">AI143</f>
        <v>#REF!</v>
      </c>
      <c r="M143" s="220"/>
      <c r="N143" s="211" t="e">
        <f t="shared" ref="N143:N206" si="36">AJ143</f>
        <v>#REF!</v>
      </c>
      <c r="O143" s="233"/>
      <c r="P143" s="265"/>
      <c r="Q143" s="266"/>
      <c r="R143" s="266"/>
      <c r="S143" s="266"/>
      <c r="T143" s="266"/>
      <c r="U143" s="267"/>
      <c r="V143" s="265"/>
      <c r="W143" s="266"/>
      <c r="X143" s="266"/>
      <c r="Y143" s="266"/>
      <c r="Z143" s="266"/>
      <c r="AA143" s="267"/>
      <c r="AB143" s="83"/>
      <c r="AC143" s="90" t="e">
        <f t="shared" ref="AC143:AG154" si="37">AC142</f>
        <v>#REF!</v>
      </c>
      <c r="AD143" s="90" t="e">
        <f t="shared" si="37"/>
        <v>#REF!</v>
      </c>
      <c r="AE143" s="90" t="e">
        <f t="shared" si="37"/>
        <v>#REF!</v>
      </c>
      <c r="AF143" s="90" t="e">
        <f t="shared" si="37"/>
        <v>#REF!</v>
      </c>
      <c r="AG143" s="90" t="e">
        <f t="shared" si="37"/>
        <v>#REF!</v>
      </c>
      <c r="AH143" s="45" t="str">
        <f t="shared" si="25"/>
        <v/>
      </c>
      <c r="AI143" s="45" t="e">
        <f t="shared" si="31"/>
        <v>#REF!</v>
      </c>
      <c r="AJ143" s="45" t="e">
        <f t="shared" si="34"/>
        <v>#REF!</v>
      </c>
      <c r="AK143" s="45"/>
      <c r="AL143" s="45"/>
      <c r="AM143" s="45"/>
      <c r="AN143" s="45"/>
      <c r="AO143" s="45"/>
      <c r="AP143" s="45"/>
      <c r="AQ143" s="45"/>
      <c r="AR143" s="90" t="e">
        <f t="shared" si="33"/>
        <v>#REF!</v>
      </c>
    </row>
    <row r="144" spans="1:44" s="84" customFormat="1" ht="15.75" hidden="1" customHeight="1" x14ac:dyDescent="0.25">
      <c r="A144" s="82"/>
      <c r="B144" s="268"/>
      <c r="C144" s="269"/>
      <c r="D144" s="269"/>
      <c r="E144" s="270"/>
      <c r="F144" s="271"/>
      <c r="G144" s="269"/>
      <c r="H144" s="269"/>
      <c r="I144" s="270"/>
      <c r="J144" s="226" t="str">
        <f t="shared" si="29"/>
        <v/>
      </c>
      <c r="K144" s="213"/>
      <c r="L144" s="232" t="e">
        <f t="shared" si="35"/>
        <v>#REF!</v>
      </c>
      <c r="M144" s="220"/>
      <c r="N144" s="211" t="e">
        <f t="shared" si="36"/>
        <v>#REF!</v>
      </c>
      <c r="O144" s="233"/>
      <c r="P144" s="265"/>
      <c r="Q144" s="266"/>
      <c r="R144" s="266"/>
      <c r="S144" s="266"/>
      <c r="T144" s="266"/>
      <c r="U144" s="267"/>
      <c r="V144" s="265"/>
      <c r="W144" s="266"/>
      <c r="X144" s="266"/>
      <c r="Y144" s="266"/>
      <c r="Z144" s="266"/>
      <c r="AA144" s="267"/>
      <c r="AB144" s="83"/>
      <c r="AC144" s="90" t="e">
        <f t="shared" si="37"/>
        <v>#REF!</v>
      </c>
      <c r="AD144" s="90" t="e">
        <f t="shared" si="37"/>
        <v>#REF!</v>
      </c>
      <c r="AE144" s="90" t="e">
        <f t="shared" si="37"/>
        <v>#REF!</v>
      </c>
      <c r="AF144" s="90" t="e">
        <f t="shared" si="37"/>
        <v>#REF!</v>
      </c>
      <c r="AG144" s="90" t="e">
        <f t="shared" si="37"/>
        <v>#REF!</v>
      </c>
      <c r="AH144" s="45" t="str">
        <f t="shared" si="25"/>
        <v/>
      </c>
      <c r="AI144" s="45" t="e">
        <f t="shared" si="31"/>
        <v>#REF!</v>
      </c>
      <c r="AJ144" s="45" t="e">
        <f t="shared" si="34"/>
        <v>#REF!</v>
      </c>
      <c r="AK144" s="45"/>
      <c r="AL144" s="45"/>
      <c r="AM144" s="45"/>
      <c r="AN144" s="45"/>
      <c r="AO144" s="45"/>
      <c r="AP144" s="45"/>
      <c r="AQ144" s="45"/>
      <c r="AR144" s="90" t="e">
        <f t="shared" si="33"/>
        <v>#REF!</v>
      </c>
    </row>
    <row r="145" spans="1:44" s="84" customFormat="1" ht="15.75" hidden="1" customHeight="1" x14ac:dyDescent="0.25">
      <c r="A145" s="82"/>
      <c r="B145" s="268"/>
      <c r="C145" s="269"/>
      <c r="D145" s="269"/>
      <c r="E145" s="270"/>
      <c r="F145" s="271"/>
      <c r="G145" s="269"/>
      <c r="H145" s="269"/>
      <c r="I145" s="270"/>
      <c r="J145" s="226" t="str">
        <f t="shared" si="29"/>
        <v/>
      </c>
      <c r="K145" s="213"/>
      <c r="L145" s="232" t="e">
        <f t="shared" si="35"/>
        <v>#REF!</v>
      </c>
      <c r="M145" s="220"/>
      <c r="N145" s="211" t="e">
        <f t="shared" si="36"/>
        <v>#REF!</v>
      </c>
      <c r="O145" s="233"/>
      <c r="P145" s="265"/>
      <c r="Q145" s="266"/>
      <c r="R145" s="266"/>
      <c r="S145" s="266"/>
      <c r="T145" s="266"/>
      <c r="U145" s="267"/>
      <c r="V145" s="265"/>
      <c r="W145" s="266"/>
      <c r="X145" s="266"/>
      <c r="Y145" s="266"/>
      <c r="Z145" s="266"/>
      <c r="AA145" s="267"/>
      <c r="AB145" s="83"/>
      <c r="AC145" s="90" t="e">
        <f t="shared" si="37"/>
        <v>#REF!</v>
      </c>
      <c r="AD145" s="90" t="e">
        <f t="shared" si="37"/>
        <v>#REF!</v>
      </c>
      <c r="AE145" s="90" t="e">
        <f t="shared" si="37"/>
        <v>#REF!</v>
      </c>
      <c r="AF145" s="90" t="e">
        <f t="shared" si="37"/>
        <v>#REF!</v>
      </c>
      <c r="AG145" s="90" t="e">
        <f t="shared" si="37"/>
        <v>#REF!</v>
      </c>
      <c r="AH145" s="45" t="str">
        <f t="shared" si="25"/>
        <v/>
      </c>
      <c r="AI145" s="45" t="e">
        <f t="shared" si="31"/>
        <v>#REF!</v>
      </c>
      <c r="AJ145" s="45" t="e">
        <f t="shared" si="34"/>
        <v>#REF!</v>
      </c>
      <c r="AK145" s="45"/>
      <c r="AL145" s="45"/>
      <c r="AM145" s="45"/>
      <c r="AN145" s="45"/>
      <c r="AO145" s="45"/>
      <c r="AP145" s="45"/>
      <c r="AQ145" s="45"/>
      <c r="AR145" s="90" t="e">
        <f t="shared" si="33"/>
        <v>#REF!</v>
      </c>
    </row>
    <row r="146" spans="1:44" s="84" customFormat="1" ht="15.75" hidden="1" customHeight="1" x14ac:dyDescent="0.25">
      <c r="A146" s="82"/>
      <c r="B146" s="268"/>
      <c r="C146" s="269"/>
      <c r="D146" s="269"/>
      <c r="E146" s="270"/>
      <c r="F146" s="271"/>
      <c r="G146" s="269"/>
      <c r="H146" s="269"/>
      <c r="I146" s="270"/>
      <c r="J146" s="226" t="str">
        <f t="shared" si="29"/>
        <v/>
      </c>
      <c r="K146" s="213"/>
      <c r="L146" s="232" t="e">
        <f t="shared" si="35"/>
        <v>#REF!</v>
      </c>
      <c r="M146" s="220"/>
      <c r="N146" s="211" t="e">
        <f t="shared" si="36"/>
        <v>#REF!</v>
      </c>
      <c r="O146" s="233"/>
      <c r="P146" s="265"/>
      <c r="Q146" s="266"/>
      <c r="R146" s="266"/>
      <c r="S146" s="266"/>
      <c r="T146" s="266"/>
      <c r="U146" s="267"/>
      <c r="V146" s="265"/>
      <c r="W146" s="266"/>
      <c r="X146" s="266"/>
      <c r="Y146" s="266"/>
      <c r="Z146" s="266"/>
      <c r="AA146" s="267"/>
      <c r="AB146" s="83"/>
      <c r="AC146" s="90" t="e">
        <f t="shared" si="37"/>
        <v>#REF!</v>
      </c>
      <c r="AD146" s="90" t="e">
        <f t="shared" si="37"/>
        <v>#REF!</v>
      </c>
      <c r="AE146" s="90" t="e">
        <f t="shared" si="37"/>
        <v>#REF!</v>
      </c>
      <c r="AF146" s="90" t="e">
        <f t="shared" si="37"/>
        <v>#REF!</v>
      </c>
      <c r="AG146" s="90" t="e">
        <f t="shared" si="37"/>
        <v>#REF!</v>
      </c>
      <c r="AH146" s="45" t="str">
        <f t="shared" si="25"/>
        <v/>
      </c>
      <c r="AI146" s="45" t="e">
        <f t="shared" si="31"/>
        <v>#REF!</v>
      </c>
      <c r="AJ146" s="45" t="e">
        <f t="shared" si="34"/>
        <v>#REF!</v>
      </c>
      <c r="AK146" s="45"/>
      <c r="AL146" s="45"/>
      <c r="AM146" s="45"/>
      <c r="AN146" s="45"/>
      <c r="AO146" s="45"/>
      <c r="AP146" s="45"/>
      <c r="AQ146" s="45"/>
      <c r="AR146" s="90" t="e">
        <f t="shared" si="33"/>
        <v>#REF!</v>
      </c>
    </row>
    <row r="147" spans="1:44" s="84" customFormat="1" ht="15.75" hidden="1" customHeight="1" x14ac:dyDescent="0.25">
      <c r="A147" s="82"/>
      <c r="B147" s="268"/>
      <c r="C147" s="269"/>
      <c r="D147" s="269"/>
      <c r="E147" s="270"/>
      <c r="F147" s="271"/>
      <c r="G147" s="269"/>
      <c r="H147" s="269"/>
      <c r="I147" s="270"/>
      <c r="J147" s="226" t="str">
        <f t="shared" si="29"/>
        <v/>
      </c>
      <c r="K147" s="213"/>
      <c r="L147" s="232" t="e">
        <f t="shared" si="35"/>
        <v>#REF!</v>
      </c>
      <c r="M147" s="220"/>
      <c r="N147" s="211" t="e">
        <f t="shared" si="36"/>
        <v>#REF!</v>
      </c>
      <c r="O147" s="233"/>
      <c r="P147" s="265"/>
      <c r="Q147" s="266"/>
      <c r="R147" s="266"/>
      <c r="S147" s="266"/>
      <c r="T147" s="266"/>
      <c r="U147" s="267"/>
      <c r="V147" s="265"/>
      <c r="W147" s="266"/>
      <c r="X147" s="266"/>
      <c r="Y147" s="266"/>
      <c r="Z147" s="266"/>
      <c r="AA147" s="267"/>
      <c r="AB147" s="83"/>
      <c r="AC147" s="90" t="e">
        <f t="shared" si="37"/>
        <v>#REF!</v>
      </c>
      <c r="AD147" s="90" t="e">
        <f t="shared" si="37"/>
        <v>#REF!</v>
      </c>
      <c r="AE147" s="90" t="e">
        <f t="shared" si="37"/>
        <v>#REF!</v>
      </c>
      <c r="AF147" s="90" t="e">
        <f t="shared" si="37"/>
        <v>#REF!</v>
      </c>
      <c r="AG147" s="90" t="e">
        <f t="shared" si="37"/>
        <v>#REF!</v>
      </c>
      <c r="AH147" s="45" t="str">
        <f t="shared" si="25"/>
        <v/>
      </c>
      <c r="AI147" s="45" t="e">
        <f t="shared" si="31"/>
        <v>#REF!</v>
      </c>
      <c r="AJ147" s="45" t="e">
        <f t="shared" si="34"/>
        <v>#REF!</v>
      </c>
      <c r="AK147" s="45"/>
      <c r="AL147" s="45"/>
      <c r="AM147" s="45"/>
      <c r="AN147" s="45"/>
      <c r="AO147" s="45"/>
      <c r="AP147" s="45"/>
      <c r="AQ147" s="45"/>
      <c r="AR147" s="90" t="e">
        <f t="shared" si="33"/>
        <v>#REF!</v>
      </c>
    </row>
    <row r="148" spans="1:44" s="84" customFormat="1" ht="15.75" hidden="1" customHeight="1" x14ac:dyDescent="0.25">
      <c r="A148" s="82"/>
      <c r="B148" s="268"/>
      <c r="C148" s="269"/>
      <c r="D148" s="269"/>
      <c r="E148" s="270"/>
      <c r="F148" s="271"/>
      <c r="G148" s="269"/>
      <c r="H148" s="269"/>
      <c r="I148" s="270"/>
      <c r="J148" s="226" t="str">
        <f t="shared" si="29"/>
        <v/>
      </c>
      <c r="K148" s="213"/>
      <c r="L148" s="232" t="e">
        <f t="shared" si="35"/>
        <v>#REF!</v>
      </c>
      <c r="M148" s="220"/>
      <c r="N148" s="211" t="e">
        <f t="shared" si="36"/>
        <v>#REF!</v>
      </c>
      <c r="O148" s="233"/>
      <c r="P148" s="265"/>
      <c r="Q148" s="266"/>
      <c r="R148" s="266"/>
      <c r="S148" s="266"/>
      <c r="T148" s="266"/>
      <c r="U148" s="267"/>
      <c r="V148" s="265"/>
      <c r="W148" s="266"/>
      <c r="X148" s="266"/>
      <c r="Y148" s="266"/>
      <c r="Z148" s="266"/>
      <c r="AA148" s="267"/>
      <c r="AB148" s="83"/>
      <c r="AC148" s="90" t="e">
        <f t="shared" si="37"/>
        <v>#REF!</v>
      </c>
      <c r="AD148" s="90" t="e">
        <f t="shared" si="37"/>
        <v>#REF!</v>
      </c>
      <c r="AE148" s="90" t="e">
        <f t="shared" si="37"/>
        <v>#REF!</v>
      </c>
      <c r="AF148" s="90" t="e">
        <f t="shared" si="37"/>
        <v>#REF!</v>
      </c>
      <c r="AG148" s="90" t="e">
        <f t="shared" si="37"/>
        <v>#REF!</v>
      </c>
      <c r="AH148" s="45" t="str">
        <f t="shared" si="25"/>
        <v/>
      </c>
      <c r="AI148" s="45" t="e">
        <f t="shared" si="31"/>
        <v>#REF!</v>
      </c>
      <c r="AJ148" s="45" t="e">
        <f t="shared" si="34"/>
        <v>#REF!</v>
      </c>
      <c r="AK148" s="45"/>
      <c r="AL148" s="45"/>
      <c r="AM148" s="45"/>
      <c r="AN148" s="45"/>
      <c r="AO148" s="45"/>
      <c r="AP148" s="45"/>
      <c r="AQ148" s="45"/>
      <c r="AR148" s="90" t="e">
        <f t="shared" si="33"/>
        <v>#REF!</v>
      </c>
    </row>
    <row r="149" spans="1:44" s="84" customFormat="1" ht="15.75" hidden="1" customHeight="1" x14ac:dyDescent="0.25">
      <c r="A149" s="82"/>
      <c r="B149" s="268"/>
      <c r="C149" s="269"/>
      <c r="D149" s="269"/>
      <c r="E149" s="270"/>
      <c r="F149" s="271"/>
      <c r="G149" s="269"/>
      <c r="H149" s="269"/>
      <c r="I149" s="270"/>
      <c r="J149" s="226" t="str">
        <f t="shared" si="29"/>
        <v/>
      </c>
      <c r="K149" s="213"/>
      <c r="L149" s="232" t="e">
        <f t="shared" si="35"/>
        <v>#REF!</v>
      </c>
      <c r="M149" s="220"/>
      <c r="N149" s="211" t="e">
        <f t="shared" si="36"/>
        <v>#REF!</v>
      </c>
      <c r="O149" s="233"/>
      <c r="P149" s="265"/>
      <c r="Q149" s="266"/>
      <c r="R149" s="266"/>
      <c r="S149" s="266"/>
      <c r="T149" s="266"/>
      <c r="U149" s="267"/>
      <c r="V149" s="265"/>
      <c r="W149" s="266"/>
      <c r="X149" s="266"/>
      <c r="Y149" s="266"/>
      <c r="Z149" s="266"/>
      <c r="AA149" s="267"/>
      <c r="AB149" s="83"/>
      <c r="AC149" s="90" t="e">
        <f t="shared" si="37"/>
        <v>#REF!</v>
      </c>
      <c r="AD149" s="90" t="e">
        <f t="shared" si="37"/>
        <v>#REF!</v>
      </c>
      <c r="AE149" s="90" t="e">
        <f t="shared" si="37"/>
        <v>#REF!</v>
      </c>
      <c r="AF149" s="90" t="e">
        <f t="shared" si="37"/>
        <v>#REF!</v>
      </c>
      <c r="AG149" s="90" t="e">
        <f t="shared" si="37"/>
        <v>#REF!</v>
      </c>
      <c r="AH149" s="45" t="str">
        <f t="shared" si="25"/>
        <v/>
      </c>
      <c r="AI149" s="45" t="e">
        <f t="shared" si="31"/>
        <v>#REF!</v>
      </c>
      <c r="AJ149" s="45" t="e">
        <f t="shared" si="34"/>
        <v>#REF!</v>
      </c>
      <c r="AK149" s="45"/>
      <c r="AL149" s="45"/>
      <c r="AM149" s="45"/>
      <c r="AN149" s="45"/>
      <c r="AO149" s="45"/>
      <c r="AP149" s="45"/>
      <c r="AQ149" s="45"/>
      <c r="AR149" s="90" t="e">
        <f t="shared" si="33"/>
        <v>#REF!</v>
      </c>
    </row>
    <row r="150" spans="1:44" s="84" customFormat="1" ht="15.75" hidden="1" customHeight="1" x14ac:dyDescent="0.25">
      <c r="A150" s="82"/>
      <c r="B150" s="268"/>
      <c r="C150" s="269"/>
      <c r="D150" s="269"/>
      <c r="E150" s="270"/>
      <c r="F150" s="271"/>
      <c r="G150" s="269"/>
      <c r="H150" s="269"/>
      <c r="I150" s="270"/>
      <c r="J150" s="226" t="str">
        <f t="shared" si="29"/>
        <v/>
      </c>
      <c r="K150" s="213"/>
      <c r="L150" s="232" t="e">
        <f t="shared" si="35"/>
        <v>#REF!</v>
      </c>
      <c r="M150" s="220"/>
      <c r="N150" s="211" t="e">
        <f t="shared" si="36"/>
        <v>#REF!</v>
      </c>
      <c r="O150" s="233"/>
      <c r="P150" s="265"/>
      <c r="Q150" s="266"/>
      <c r="R150" s="266"/>
      <c r="S150" s="266"/>
      <c r="T150" s="266"/>
      <c r="U150" s="267"/>
      <c r="V150" s="265"/>
      <c r="W150" s="266"/>
      <c r="X150" s="266"/>
      <c r="Y150" s="266"/>
      <c r="Z150" s="266"/>
      <c r="AA150" s="267"/>
      <c r="AB150" s="83"/>
      <c r="AC150" s="90" t="e">
        <f t="shared" si="37"/>
        <v>#REF!</v>
      </c>
      <c r="AD150" s="90" t="e">
        <f t="shared" si="37"/>
        <v>#REF!</v>
      </c>
      <c r="AE150" s="90" t="e">
        <f t="shared" si="37"/>
        <v>#REF!</v>
      </c>
      <c r="AF150" s="90" t="e">
        <f t="shared" si="37"/>
        <v>#REF!</v>
      </c>
      <c r="AG150" s="90" t="e">
        <f t="shared" si="37"/>
        <v>#REF!</v>
      </c>
      <c r="AH150" s="45" t="str">
        <f t="shared" si="25"/>
        <v/>
      </c>
      <c r="AI150" s="45" t="e">
        <f t="shared" si="31"/>
        <v>#REF!</v>
      </c>
      <c r="AJ150" s="45" t="e">
        <f t="shared" si="34"/>
        <v>#REF!</v>
      </c>
      <c r="AK150" s="45"/>
      <c r="AL150" s="45"/>
      <c r="AM150" s="45"/>
      <c r="AN150" s="45"/>
      <c r="AO150" s="45"/>
      <c r="AP150" s="45"/>
      <c r="AQ150" s="45"/>
      <c r="AR150" s="90" t="e">
        <f t="shared" si="33"/>
        <v>#REF!</v>
      </c>
    </row>
    <row r="151" spans="1:44" s="84" customFormat="1" ht="15.75" hidden="1" customHeight="1" x14ac:dyDescent="0.25">
      <c r="A151" s="82"/>
      <c r="B151" s="268"/>
      <c r="C151" s="269"/>
      <c r="D151" s="269"/>
      <c r="E151" s="270"/>
      <c r="F151" s="271"/>
      <c r="G151" s="269"/>
      <c r="H151" s="269"/>
      <c r="I151" s="270"/>
      <c r="J151" s="226" t="str">
        <f t="shared" si="29"/>
        <v/>
      </c>
      <c r="K151" s="213"/>
      <c r="L151" s="232" t="e">
        <f t="shared" si="35"/>
        <v>#REF!</v>
      </c>
      <c r="M151" s="220"/>
      <c r="N151" s="211" t="e">
        <f t="shared" si="36"/>
        <v>#REF!</v>
      </c>
      <c r="O151" s="233"/>
      <c r="P151" s="265"/>
      <c r="Q151" s="266"/>
      <c r="R151" s="266"/>
      <c r="S151" s="266"/>
      <c r="T151" s="266"/>
      <c r="U151" s="267"/>
      <c r="V151" s="265"/>
      <c r="W151" s="266"/>
      <c r="X151" s="266"/>
      <c r="Y151" s="266"/>
      <c r="Z151" s="266"/>
      <c r="AA151" s="267"/>
      <c r="AB151" s="83"/>
      <c r="AC151" s="90" t="e">
        <f t="shared" si="37"/>
        <v>#REF!</v>
      </c>
      <c r="AD151" s="90" t="e">
        <f t="shared" si="37"/>
        <v>#REF!</v>
      </c>
      <c r="AE151" s="90" t="e">
        <f t="shared" si="37"/>
        <v>#REF!</v>
      </c>
      <c r="AF151" s="90" t="e">
        <f t="shared" si="37"/>
        <v>#REF!</v>
      </c>
      <c r="AG151" s="90" t="e">
        <f t="shared" si="37"/>
        <v>#REF!</v>
      </c>
      <c r="AH151" s="45" t="str">
        <f t="shared" si="25"/>
        <v/>
      </c>
      <c r="AI151" s="45" t="e">
        <f t="shared" si="31"/>
        <v>#REF!</v>
      </c>
      <c r="AJ151" s="45" t="e">
        <f t="shared" si="34"/>
        <v>#REF!</v>
      </c>
      <c r="AK151" s="45"/>
      <c r="AL151" s="45"/>
      <c r="AM151" s="45"/>
      <c r="AN151" s="45"/>
      <c r="AO151" s="45"/>
      <c r="AP151" s="45"/>
      <c r="AQ151" s="45"/>
      <c r="AR151" s="90" t="e">
        <f t="shared" si="33"/>
        <v>#REF!</v>
      </c>
    </row>
    <row r="152" spans="1:44" s="84" customFormat="1" ht="15.75" hidden="1" customHeight="1" x14ac:dyDescent="0.25">
      <c r="A152" s="82"/>
      <c r="B152" s="268"/>
      <c r="C152" s="269"/>
      <c r="D152" s="269"/>
      <c r="E152" s="270"/>
      <c r="F152" s="271"/>
      <c r="G152" s="269"/>
      <c r="H152" s="269"/>
      <c r="I152" s="270"/>
      <c r="J152" s="226" t="str">
        <f t="shared" si="29"/>
        <v/>
      </c>
      <c r="K152" s="213"/>
      <c r="L152" s="232" t="e">
        <f t="shared" si="35"/>
        <v>#REF!</v>
      </c>
      <c r="M152" s="220"/>
      <c r="N152" s="211" t="e">
        <f t="shared" si="36"/>
        <v>#REF!</v>
      </c>
      <c r="O152" s="233"/>
      <c r="P152" s="265"/>
      <c r="Q152" s="266"/>
      <c r="R152" s="266"/>
      <c r="S152" s="266"/>
      <c r="T152" s="266"/>
      <c r="U152" s="267"/>
      <c r="V152" s="265"/>
      <c r="W152" s="266"/>
      <c r="X152" s="266"/>
      <c r="Y152" s="266"/>
      <c r="Z152" s="266"/>
      <c r="AA152" s="267"/>
      <c r="AB152" s="83"/>
      <c r="AC152" s="90" t="e">
        <f t="shared" si="37"/>
        <v>#REF!</v>
      </c>
      <c r="AD152" s="90" t="e">
        <f t="shared" si="37"/>
        <v>#REF!</v>
      </c>
      <c r="AE152" s="90" t="e">
        <f t="shared" si="37"/>
        <v>#REF!</v>
      </c>
      <c r="AF152" s="90" t="e">
        <f t="shared" si="37"/>
        <v>#REF!</v>
      </c>
      <c r="AG152" s="90" t="e">
        <f t="shared" si="37"/>
        <v>#REF!</v>
      </c>
      <c r="AH152" s="45" t="str">
        <f t="shared" si="25"/>
        <v/>
      </c>
      <c r="AI152" s="45" t="e">
        <f t="shared" si="31"/>
        <v>#REF!</v>
      </c>
      <c r="AJ152" s="45" t="e">
        <f t="shared" si="34"/>
        <v>#REF!</v>
      </c>
      <c r="AK152" s="45"/>
      <c r="AL152" s="45"/>
      <c r="AM152" s="45"/>
      <c r="AN152" s="45"/>
      <c r="AO152" s="45"/>
      <c r="AP152" s="45"/>
      <c r="AQ152" s="45"/>
      <c r="AR152" s="90" t="e">
        <f t="shared" si="33"/>
        <v>#REF!</v>
      </c>
    </row>
    <row r="153" spans="1:44" s="84" customFormat="1" ht="15.75" hidden="1" customHeight="1" x14ac:dyDescent="0.25">
      <c r="A153" s="82"/>
      <c r="B153" s="268"/>
      <c r="C153" s="269"/>
      <c r="D153" s="269"/>
      <c r="E153" s="270"/>
      <c r="F153" s="271"/>
      <c r="G153" s="269"/>
      <c r="H153" s="269"/>
      <c r="I153" s="270"/>
      <c r="J153" s="226" t="str">
        <f t="shared" si="29"/>
        <v/>
      </c>
      <c r="K153" s="213"/>
      <c r="L153" s="232" t="e">
        <f t="shared" si="35"/>
        <v>#REF!</v>
      </c>
      <c r="M153" s="220"/>
      <c r="N153" s="211" t="e">
        <f t="shared" si="36"/>
        <v>#REF!</v>
      </c>
      <c r="O153" s="233"/>
      <c r="P153" s="265"/>
      <c r="Q153" s="266"/>
      <c r="R153" s="266"/>
      <c r="S153" s="266"/>
      <c r="T153" s="266"/>
      <c r="U153" s="267"/>
      <c r="V153" s="265"/>
      <c r="W153" s="266"/>
      <c r="X153" s="266"/>
      <c r="Y153" s="266"/>
      <c r="Z153" s="266"/>
      <c r="AA153" s="267"/>
      <c r="AB153" s="83"/>
      <c r="AC153" s="90" t="e">
        <f t="shared" si="37"/>
        <v>#REF!</v>
      </c>
      <c r="AD153" s="90" t="e">
        <f t="shared" si="37"/>
        <v>#REF!</v>
      </c>
      <c r="AE153" s="90" t="e">
        <f t="shared" si="37"/>
        <v>#REF!</v>
      </c>
      <c r="AF153" s="90" t="e">
        <f t="shared" si="37"/>
        <v>#REF!</v>
      </c>
      <c r="AG153" s="90" t="e">
        <f t="shared" si="37"/>
        <v>#REF!</v>
      </c>
      <c r="AH153" s="45" t="str">
        <f t="shared" si="25"/>
        <v/>
      </c>
      <c r="AI153" s="45" t="e">
        <f t="shared" si="31"/>
        <v>#REF!</v>
      </c>
      <c r="AJ153" s="45" t="e">
        <f t="shared" si="34"/>
        <v>#REF!</v>
      </c>
      <c r="AK153" s="45"/>
      <c r="AL153" s="45"/>
      <c r="AM153" s="45"/>
      <c r="AN153" s="45"/>
      <c r="AO153" s="45"/>
      <c r="AP153" s="45"/>
      <c r="AQ153" s="45"/>
      <c r="AR153" s="90" t="e">
        <f t="shared" si="33"/>
        <v>#REF!</v>
      </c>
    </row>
    <row r="154" spans="1:44" s="84" customFormat="1" ht="15.75" hidden="1" customHeight="1" x14ac:dyDescent="0.25">
      <c r="A154" s="82"/>
      <c r="B154" s="268"/>
      <c r="C154" s="269"/>
      <c r="D154" s="269"/>
      <c r="E154" s="270"/>
      <c r="F154" s="271"/>
      <c r="G154" s="269"/>
      <c r="H154" s="269"/>
      <c r="I154" s="270"/>
      <c r="J154" s="227" t="str">
        <f t="shared" si="29"/>
        <v/>
      </c>
      <c r="K154" s="213"/>
      <c r="L154" s="234" t="e">
        <f t="shared" si="35"/>
        <v>#REF!</v>
      </c>
      <c r="M154" s="221"/>
      <c r="N154" s="214" t="e">
        <f t="shared" si="36"/>
        <v>#REF!</v>
      </c>
      <c r="O154" s="235"/>
      <c r="P154" s="265"/>
      <c r="Q154" s="266"/>
      <c r="R154" s="266"/>
      <c r="S154" s="266"/>
      <c r="T154" s="266"/>
      <c r="U154" s="267"/>
      <c r="V154" s="265"/>
      <c r="W154" s="266"/>
      <c r="X154" s="266"/>
      <c r="Y154" s="266"/>
      <c r="Z154" s="266"/>
      <c r="AA154" s="267"/>
      <c r="AB154" s="83"/>
      <c r="AC154" s="91" t="e">
        <f t="shared" si="37"/>
        <v>#REF!</v>
      </c>
      <c r="AD154" s="91" t="e">
        <f t="shared" si="37"/>
        <v>#REF!</v>
      </c>
      <c r="AE154" s="91" t="e">
        <f t="shared" si="37"/>
        <v>#REF!</v>
      </c>
      <c r="AF154" s="91" t="e">
        <f t="shared" si="37"/>
        <v>#REF!</v>
      </c>
      <c r="AG154" s="91" t="e">
        <f t="shared" si="37"/>
        <v>#REF!</v>
      </c>
      <c r="AH154" s="92" t="str">
        <f t="shared" si="25"/>
        <v/>
      </c>
      <c r="AI154" s="92" t="e">
        <f t="shared" si="31"/>
        <v>#REF!</v>
      </c>
      <c r="AJ154" s="92" t="e">
        <f t="shared" si="34"/>
        <v>#REF!</v>
      </c>
      <c r="AK154" s="92"/>
      <c r="AL154" s="92"/>
      <c r="AM154" s="92"/>
      <c r="AN154" s="92"/>
      <c r="AO154" s="92"/>
      <c r="AP154" s="92"/>
      <c r="AQ154" s="92"/>
      <c r="AR154" s="91" t="e">
        <f t="shared" si="33"/>
        <v>#REF!</v>
      </c>
    </row>
    <row r="155" spans="1:44" s="84" customFormat="1" ht="15.75" customHeight="1" x14ac:dyDescent="0.25">
      <c r="A155" s="82"/>
      <c r="B155" s="268">
        <f>B130+1</f>
        <v>13</v>
      </c>
      <c r="C155" s="269"/>
      <c r="D155" s="269"/>
      <c r="E155" s="270"/>
      <c r="F155" s="271">
        <f>ROUND($G$4*B155,0)</f>
        <v>4095</v>
      </c>
      <c r="G155" s="269"/>
      <c r="H155" s="269"/>
      <c r="I155" s="270"/>
      <c r="J155" s="224" t="str">
        <f t="shared" si="29"/>
        <v/>
      </c>
      <c r="K155" s="209"/>
      <c r="L155" s="236">
        <f t="shared" si="35"/>
        <v>10</v>
      </c>
      <c r="M155" s="222"/>
      <c r="N155" s="215">
        <f t="shared" si="36"/>
        <v>3</v>
      </c>
      <c r="O155" s="216"/>
      <c r="P155" s="265">
        <f>ROUND($F155/P$12,2)</f>
        <v>1.37</v>
      </c>
      <c r="Q155" s="266"/>
      <c r="R155" s="266"/>
      <c r="S155" s="266"/>
      <c r="T155" s="266"/>
      <c r="U155" s="267"/>
      <c r="V155" s="265">
        <f>ROUND($F155/V$12,2)</f>
        <v>1.07</v>
      </c>
      <c r="W155" s="266"/>
      <c r="X155" s="266"/>
      <c r="Y155" s="266"/>
      <c r="Z155" s="266"/>
      <c r="AA155" s="267"/>
      <c r="AB155" s="83"/>
      <c r="AC155" s="88">
        <f>B155</f>
        <v>13</v>
      </c>
      <c r="AD155" s="88" t="b">
        <f>AND(AC155&gt;=min_string,AC155&lt;=max_string)</f>
        <v>0</v>
      </c>
      <c r="AE155" s="88" t="b">
        <f>OR(AND(($AC155-max_string)/(AE$13-1)&gt;=min_string,($AC155-max_string)/(AE$13-1)&lt;=max_string),AND(($AC155-min_string)/(AE$13-1)&gt;=min_string,($AC155-min_string)/(AE$13-1)&lt;=max_string))</f>
        <v>1</v>
      </c>
      <c r="AF155" s="88" t="b">
        <f>OR(AND(($AC155-max_string)/(AF$13-1)&gt;=min_string,($AC155-max_string)/(AF$13-1)&lt;=max_string),AND(($AC155-min_string)/(AF$13-1)&gt;=min_string,($AC155-min_string)/(AF$13-1)&lt;=max_string))</f>
        <v>1</v>
      </c>
      <c r="AG155" s="88" t="b">
        <f>AND(AC155-(AG$13-1)*min_string&gt;=min_string,AC155-(AG$13-1)*max_string&lt;=max_string)</f>
        <v>1</v>
      </c>
      <c r="AH155" s="89" t="str">
        <f>IF(AD155,$AC155,null_value)</f>
        <v/>
      </c>
      <c r="AI155" s="89">
        <f>IF(AE155,MIN(max_string,$AC155-(min_string*(AI$12-1))),null_value)</f>
        <v>10</v>
      </c>
      <c r="AJ155" s="89">
        <f t="shared" si="34"/>
        <v>3</v>
      </c>
      <c r="AK155" s="89"/>
      <c r="AL155" s="89"/>
      <c r="AM155" s="89"/>
      <c r="AN155" s="89"/>
      <c r="AO155" s="89"/>
      <c r="AP155" s="89"/>
      <c r="AQ155" s="89"/>
      <c r="AR155" s="88">
        <v>1</v>
      </c>
    </row>
    <row r="156" spans="1:44" s="84" customFormat="1" ht="15.75" customHeight="1" x14ac:dyDescent="0.25">
      <c r="A156" s="82"/>
      <c r="B156" s="268"/>
      <c r="C156" s="269"/>
      <c r="D156" s="269"/>
      <c r="E156" s="270"/>
      <c r="F156" s="271"/>
      <c r="G156" s="269"/>
      <c r="H156" s="269"/>
      <c r="I156" s="270"/>
      <c r="J156" s="224" t="str">
        <f t="shared" si="29"/>
        <v/>
      </c>
      <c r="K156" s="209"/>
      <c r="L156" s="232">
        <f t="shared" si="35"/>
        <v>9</v>
      </c>
      <c r="M156" s="219"/>
      <c r="N156" s="210">
        <f t="shared" si="36"/>
        <v>4</v>
      </c>
      <c r="O156" s="211"/>
      <c r="P156" s="265"/>
      <c r="Q156" s="266"/>
      <c r="R156" s="266"/>
      <c r="S156" s="266"/>
      <c r="T156" s="266"/>
      <c r="U156" s="267"/>
      <c r="V156" s="265"/>
      <c r="W156" s="266"/>
      <c r="X156" s="266"/>
      <c r="Y156" s="266"/>
      <c r="Z156" s="266"/>
      <c r="AA156" s="267"/>
      <c r="AB156" s="83"/>
      <c r="AC156" s="90">
        <f>AC155</f>
        <v>13</v>
      </c>
      <c r="AD156" s="90" t="b">
        <f>AD155</f>
        <v>0</v>
      </c>
      <c r="AE156" s="90" t="b">
        <f>AE155</f>
        <v>1</v>
      </c>
      <c r="AF156" s="90" t="b">
        <f>AF155</f>
        <v>1</v>
      </c>
      <c r="AG156" s="90" t="b">
        <f>AG155</f>
        <v>1</v>
      </c>
      <c r="AH156" s="45" t="str">
        <f t="shared" si="25"/>
        <v/>
      </c>
      <c r="AI156" s="45">
        <f t="shared" ref="AI156:AI177" si="38">IF(AND(AE156,AI155&lt;&gt;null_value),IF(AND(AI155&gt;min_string+1,AJ155&lt;max_string-1,AI155-1&gt;AJ155),AI155-1,null_value),null_value)</f>
        <v>9</v>
      </c>
      <c r="AJ156" s="45">
        <f t="shared" si="34"/>
        <v>4</v>
      </c>
      <c r="AK156" s="45"/>
      <c r="AL156" s="45"/>
      <c r="AM156" s="45"/>
      <c r="AN156" s="45"/>
      <c r="AO156" s="45"/>
      <c r="AP156" s="45"/>
      <c r="AQ156" s="45"/>
      <c r="AR156" s="90">
        <f>AR155+1</f>
        <v>2</v>
      </c>
    </row>
    <row r="157" spans="1:44" s="84" customFormat="1" ht="15.75" customHeight="1" x14ac:dyDescent="0.25">
      <c r="A157" s="82"/>
      <c r="B157" s="268"/>
      <c r="C157" s="269"/>
      <c r="D157" s="269"/>
      <c r="E157" s="270"/>
      <c r="F157" s="271"/>
      <c r="G157" s="269"/>
      <c r="H157" s="269"/>
      <c r="I157" s="270"/>
      <c r="J157" s="224" t="str">
        <f t="shared" si="29"/>
        <v/>
      </c>
      <c r="K157" s="209"/>
      <c r="L157" s="232">
        <f t="shared" si="35"/>
        <v>8</v>
      </c>
      <c r="M157" s="219"/>
      <c r="N157" s="210">
        <f t="shared" si="36"/>
        <v>5</v>
      </c>
      <c r="O157" s="211"/>
      <c r="P157" s="265"/>
      <c r="Q157" s="266"/>
      <c r="R157" s="266"/>
      <c r="S157" s="266"/>
      <c r="T157" s="266"/>
      <c r="U157" s="267"/>
      <c r="V157" s="265"/>
      <c r="W157" s="266"/>
      <c r="X157" s="266"/>
      <c r="Y157" s="266"/>
      <c r="Z157" s="266"/>
      <c r="AA157" s="267"/>
      <c r="AB157" s="83"/>
      <c r="AC157" s="90">
        <f t="shared" ref="AC157:AG165" si="39">AC156</f>
        <v>13</v>
      </c>
      <c r="AD157" s="90" t="b">
        <f t="shared" si="39"/>
        <v>0</v>
      </c>
      <c r="AE157" s="90" t="b">
        <f t="shared" si="39"/>
        <v>1</v>
      </c>
      <c r="AF157" s="90" t="b">
        <f t="shared" si="39"/>
        <v>1</v>
      </c>
      <c r="AG157" s="90" t="b">
        <f t="shared" si="39"/>
        <v>1</v>
      </c>
      <c r="AH157" s="45" t="str">
        <f t="shared" si="25"/>
        <v/>
      </c>
      <c r="AI157" s="45">
        <f t="shared" si="38"/>
        <v>8</v>
      </c>
      <c r="AJ157" s="45">
        <f t="shared" si="34"/>
        <v>5</v>
      </c>
      <c r="AK157" s="45"/>
      <c r="AL157" s="45"/>
      <c r="AM157" s="45"/>
      <c r="AN157" s="45"/>
      <c r="AO157" s="45"/>
      <c r="AP157" s="45"/>
      <c r="AQ157" s="45"/>
      <c r="AR157" s="90">
        <f t="shared" ref="AR157:AR177" si="40">AR156+1</f>
        <v>3</v>
      </c>
    </row>
    <row r="158" spans="1:44" s="84" customFormat="1" ht="15.75" customHeight="1" x14ac:dyDescent="0.25">
      <c r="A158" s="82"/>
      <c r="B158" s="268"/>
      <c r="C158" s="269"/>
      <c r="D158" s="269"/>
      <c r="E158" s="270"/>
      <c r="F158" s="271"/>
      <c r="G158" s="269"/>
      <c r="H158" s="269"/>
      <c r="I158" s="270"/>
      <c r="J158" s="224" t="str">
        <f t="shared" si="29"/>
        <v/>
      </c>
      <c r="K158" s="209"/>
      <c r="L158" s="232">
        <f t="shared" si="35"/>
        <v>7</v>
      </c>
      <c r="M158" s="219"/>
      <c r="N158" s="210">
        <f t="shared" si="36"/>
        <v>6</v>
      </c>
      <c r="O158" s="211"/>
      <c r="P158" s="265"/>
      <c r="Q158" s="266"/>
      <c r="R158" s="266"/>
      <c r="S158" s="266"/>
      <c r="T158" s="266"/>
      <c r="U158" s="267"/>
      <c r="V158" s="265"/>
      <c r="W158" s="266"/>
      <c r="X158" s="266"/>
      <c r="Y158" s="266"/>
      <c r="Z158" s="266"/>
      <c r="AA158" s="267"/>
      <c r="AB158" s="83"/>
      <c r="AC158" s="90">
        <f t="shared" si="39"/>
        <v>13</v>
      </c>
      <c r="AD158" s="90" t="b">
        <f t="shared" si="39"/>
        <v>0</v>
      </c>
      <c r="AE158" s="90" t="b">
        <f t="shared" si="39"/>
        <v>1</v>
      </c>
      <c r="AF158" s="90" t="b">
        <f t="shared" si="39"/>
        <v>1</v>
      </c>
      <c r="AG158" s="90" t="b">
        <f t="shared" si="39"/>
        <v>1</v>
      </c>
      <c r="AH158" s="45" t="str">
        <f t="shared" si="25"/>
        <v/>
      </c>
      <c r="AI158" s="45">
        <f t="shared" si="38"/>
        <v>7</v>
      </c>
      <c r="AJ158" s="45">
        <f t="shared" si="34"/>
        <v>6</v>
      </c>
      <c r="AK158" s="45"/>
      <c r="AL158" s="45"/>
      <c r="AM158" s="45"/>
      <c r="AN158" s="45"/>
      <c r="AO158" s="45"/>
      <c r="AP158" s="45"/>
      <c r="AQ158" s="45"/>
      <c r="AR158" s="90">
        <f t="shared" si="40"/>
        <v>4</v>
      </c>
    </row>
    <row r="159" spans="1:44" s="84" customFormat="1" ht="15.75" customHeight="1" x14ac:dyDescent="0.25">
      <c r="A159" s="82"/>
      <c r="B159" s="268"/>
      <c r="C159" s="269"/>
      <c r="D159" s="269"/>
      <c r="E159" s="270"/>
      <c r="F159" s="271"/>
      <c r="G159" s="269"/>
      <c r="H159" s="269"/>
      <c r="I159" s="270"/>
      <c r="J159" s="224" t="str">
        <f t="shared" si="29"/>
        <v/>
      </c>
      <c r="K159" s="209"/>
      <c r="L159" s="232" t="str">
        <f t="shared" si="35"/>
        <v/>
      </c>
      <c r="M159" s="219"/>
      <c r="N159" s="210" t="str">
        <f t="shared" si="36"/>
        <v/>
      </c>
      <c r="O159" s="211"/>
      <c r="P159" s="265"/>
      <c r="Q159" s="266"/>
      <c r="R159" s="266"/>
      <c r="S159" s="266"/>
      <c r="T159" s="266"/>
      <c r="U159" s="267"/>
      <c r="V159" s="265"/>
      <c r="W159" s="266"/>
      <c r="X159" s="266"/>
      <c r="Y159" s="266"/>
      <c r="Z159" s="266"/>
      <c r="AA159" s="267"/>
      <c r="AB159" s="83"/>
      <c r="AC159" s="90">
        <f t="shared" si="39"/>
        <v>13</v>
      </c>
      <c r="AD159" s="90" t="b">
        <f t="shared" si="39"/>
        <v>0</v>
      </c>
      <c r="AE159" s="90" t="b">
        <f t="shared" si="39"/>
        <v>1</v>
      </c>
      <c r="AF159" s="90" t="b">
        <f t="shared" si="39"/>
        <v>1</v>
      </c>
      <c r="AG159" s="90" t="b">
        <f t="shared" si="39"/>
        <v>1</v>
      </c>
      <c r="AH159" s="45" t="str">
        <f t="shared" si="25"/>
        <v/>
      </c>
      <c r="AI159" s="45" t="str">
        <f t="shared" si="38"/>
        <v/>
      </c>
      <c r="AJ159" s="45" t="str">
        <f t="shared" si="34"/>
        <v/>
      </c>
      <c r="AK159" s="45"/>
      <c r="AL159" s="45"/>
      <c r="AM159" s="45"/>
      <c r="AN159" s="45"/>
      <c r="AO159" s="45"/>
      <c r="AP159" s="45"/>
      <c r="AQ159" s="45"/>
      <c r="AR159" s="90">
        <f t="shared" si="40"/>
        <v>5</v>
      </c>
    </row>
    <row r="160" spans="1:44" s="84" customFormat="1" ht="15.75" customHeight="1" x14ac:dyDescent="0.25">
      <c r="A160" s="82"/>
      <c r="B160" s="268"/>
      <c r="C160" s="269"/>
      <c r="D160" s="269"/>
      <c r="E160" s="270"/>
      <c r="F160" s="271"/>
      <c r="G160" s="269"/>
      <c r="H160" s="269"/>
      <c r="I160" s="270"/>
      <c r="J160" s="224" t="str">
        <f t="shared" si="29"/>
        <v/>
      </c>
      <c r="K160" s="209"/>
      <c r="L160" s="232" t="str">
        <f t="shared" si="35"/>
        <v/>
      </c>
      <c r="M160" s="219"/>
      <c r="N160" s="210" t="str">
        <f t="shared" si="36"/>
        <v/>
      </c>
      <c r="O160" s="211"/>
      <c r="P160" s="265"/>
      <c r="Q160" s="266"/>
      <c r="R160" s="266"/>
      <c r="S160" s="266"/>
      <c r="T160" s="266"/>
      <c r="U160" s="267"/>
      <c r="V160" s="265"/>
      <c r="W160" s="266"/>
      <c r="X160" s="266"/>
      <c r="Y160" s="266"/>
      <c r="Z160" s="266"/>
      <c r="AA160" s="267"/>
      <c r="AB160" s="83"/>
      <c r="AC160" s="90">
        <f t="shared" si="39"/>
        <v>13</v>
      </c>
      <c r="AD160" s="90" t="b">
        <f t="shared" si="39"/>
        <v>0</v>
      </c>
      <c r="AE160" s="90" t="b">
        <f t="shared" si="39"/>
        <v>1</v>
      </c>
      <c r="AF160" s="90" t="b">
        <f t="shared" si="39"/>
        <v>1</v>
      </c>
      <c r="AG160" s="90" t="b">
        <f t="shared" si="39"/>
        <v>1</v>
      </c>
      <c r="AH160" s="45" t="str">
        <f t="shared" ref="AH160:AH177" si="41">null_value</f>
        <v/>
      </c>
      <c r="AI160" s="45" t="str">
        <f t="shared" si="38"/>
        <v/>
      </c>
      <c r="AJ160" s="45" t="str">
        <f t="shared" si="34"/>
        <v/>
      </c>
      <c r="AK160" s="45"/>
      <c r="AL160" s="45"/>
      <c r="AM160" s="45"/>
      <c r="AN160" s="45"/>
      <c r="AO160" s="45"/>
      <c r="AP160" s="45"/>
      <c r="AQ160" s="45"/>
      <c r="AR160" s="90">
        <f t="shared" si="40"/>
        <v>6</v>
      </c>
    </row>
    <row r="161" spans="1:44" s="84" customFormat="1" ht="15.75" customHeight="1" x14ac:dyDescent="0.25">
      <c r="A161" s="82"/>
      <c r="B161" s="268"/>
      <c r="C161" s="269"/>
      <c r="D161" s="269"/>
      <c r="E161" s="270"/>
      <c r="F161" s="271"/>
      <c r="G161" s="269"/>
      <c r="H161" s="269"/>
      <c r="I161" s="270"/>
      <c r="J161" s="225" t="str">
        <f t="shared" si="29"/>
        <v/>
      </c>
      <c r="K161" s="212"/>
      <c r="L161" s="232" t="str">
        <f t="shared" si="35"/>
        <v/>
      </c>
      <c r="M161" s="219"/>
      <c r="N161" s="210" t="str">
        <f t="shared" si="36"/>
        <v/>
      </c>
      <c r="O161" s="211"/>
      <c r="P161" s="265"/>
      <c r="Q161" s="266"/>
      <c r="R161" s="266"/>
      <c r="S161" s="266"/>
      <c r="T161" s="266"/>
      <c r="U161" s="267"/>
      <c r="V161" s="265"/>
      <c r="W161" s="266"/>
      <c r="X161" s="266"/>
      <c r="Y161" s="266"/>
      <c r="Z161" s="266"/>
      <c r="AA161" s="267"/>
      <c r="AB161" s="83"/>
      <c r="AC161" s="90">
        <f t="shared" si="39"/>
        <v>13</v>
      </c>
      <c r="AD161" s="90" t="b">
        <f t="shared" si="39"/>
        <v>0</v>
      </c>
      <c r="AE161" s="90" t="b">
        <f t="shared" si="39"/>
        <v>1</v>
      </c>
      <c r="AF161" s="90" t="b">
        <f t="shared" si="39"/>
        <v>1</v>
      </c>
      <c r="AG161" s="90" t="b">
        <f t="shared" si="39"/>
        <v>1</v>
      </c>
      <c r="AH161" s="45" t="str">
        <f t="shared" si="41"/>
        <v/>
      </c>
      <c r="AI161" s="45" t="str">
        <f t="shared" si="38"/>
        <v/>
      </c>
      <c r="AJ161" s="45" t="str">
        <f t="shared" si="34"/>
        <v/>
      </c>
      <c r="AK161" s="45"/>
      <c r="AL161" s="45"/>
      <c r="AM161" s="45"/>
      <c r="AN161" s="45"/>
      <c r="AO161" s="45"/>
      <c r="AP161" s="45"/>
      <c r="AQ161" s="45"/>
      <c r="AR161" s="90">
        <f t="shared" si="40"/>
        <v>7</v>
      </c>
    </row>
    <row r="162" spans="1:44" s="84" customFormat="1" ht="15.75" hidden="1" customHeight="1" x14ac:dyDescent="0.25">
      <c r="A162" s="82"/>
      <c r="B162" s="268"/>
      <c r="C162" s="269"/>
      <c r="D162" s="269"/>
      <c r="E162" s="270"/>
      <c r="F162" s="271"/>
      <c r="G162" s="269"/>
      <c r="H162" s="269"/>
      <c r="I162" s="270"/>
      <c r="J162" s="226" t="str">
        <f t="shared" ref="J162:J205" si="42">AH162</f>
        <v/>
      </c>
      <c r="K162" s="213"/>
      <c r="L162" s="232" t="e">
        <f t="shared" si="35"/>
        <v>#REF!</v>
      </c>
      <c r="M162" s="220"/>
      <c r="N162" s="211" t="e">
        <f t="shared" si="36"/>
        <v>#REF!</v>
      </c>
      <c r="O162" s="233"/>
      <c r="P162" s="265"/>
      <c r="Q162" s="266"/>
      <c r="R162" s="266"/>
      <c r="S162" s="266"/>
      <c r="T162" s="266"/>
      <c r="U162" s="267"/>
      <c r="V162" s="265"/>
      <c r="W162" s="266"/>
      <c r="X162" s="266"/>
      <c r="Y162" s="266"/>
      <c r="Z162" s="266"/>
      <c r="AA162" s="267"/>
      <c r="AB162" s="83"/>
      <c r="AC162" s="90" t="e">
        <f>#REF!</f>
        <v>#REF!</v>
      </c>
      <c r="AD162" s="90" t="e">
        <f>#REF!</f>
        <v>#REF!</v>
      </c>
      <c r="AE162" s="90" t="e">
        <f>#REF!</f>
        <v>#REF!</v>
      </c>
      <c r="AF162" s="90" t="e">
        <f>#REF!</f>
        <v>#REF!</v>
      </c>
      <c r="AG162" s="90" t="e">
        <f>#REF!</f>
        <v>#REF!</v>
      </c>
      <c r="AH162" s="45" t="str">
        <f t="shared" si="41"/>
        <v/>
      </c>
      <c r="AI162" s="45" t="e">
        <f>IF(AND(AE162,#REF!&lt;&gt;null_value),IF(AND(#REF!&gt;min_string+1,#REF!&lt;max_string-1,#REF!-1&gt;#REF!),#REF!-1,null_value),null_value)</f>
        <v>#REF!</v>
      </c>
      <c r="AJ162" s="45" t="e">
        <f t="shared" si="34"/>
        <v>#REF!</v>
      </c>
      <c r="AK162" s="45"/>
      <c r="AL162" s="45"/>
      <c r="AM162" s="45"/>
      <c r="AN162" s="45"/>
      <c r="AO162" s="45"/>
      <c r="AP162" s="45"/>
      <c r="AQ162" s="45"/>
      <c r="AR162" s="90" t="e">
        <f>#REF!+1</f>
        <v>#REF!</v>
      </c>
    </row>
    <row r="163" spans="1:44" s="84" customFormat="1" ht="15.75" hidden="1" customHeight="1" x14ac:dyDescent="0.25">
      <c r="A163" s="82"/>
      <c r="B163" s="268"/>
      <c r="C163" s="269"/>
      <c r="D163" s="269"/>
      <c r="E163" s="270"/>
      <c r="F163" s="271"/>
      <c r="G163" s="269"/>
      <c r="H163" s="269"/>
      <c r="I163" s="270"/>
      <c r="J163" s="226" t="str">
        <f t="shared" si="42"/>
        <v/>
      </c>
      <c r="K163" s="213"/>
      <c r="L163" s="232" t="e">
        <f t="shared" si="35"/>
        <v>#REF!</v>
      </c>
      <c r="M163" s="220"/>
      <c r="N163" s="211" t="e">
        <f t="shared" si="36"/>
        <v>#REF!</v>
      </c>
      <c r="O163" s="233"/>
      <c r="P163" s="265"/>
      <c r="Q163" s="266"/>
      <c r="R163" s="266"/>
      <c r="S163" s="266"/>
      <c r="T163" s="266"/>
      <c r="U163" s="267"/>
      <c r="V163" s="265"/>
      <c r="W163" s="266"/>
      <c r="X163" s="266"/>
      <c r="Y163" s="266"/>
      <c r="Z163" s="266"/>
      <c r="AA163" s="267"/>
      <c r="AB163" s="83"/>
      <c r="AC163" s="90" t="e">
        <f t="shared" si="39"/>
        <v>#REF!</v>
      </c>
      <c r="AD163" s="90" t="e">
        <f t="shared" si="39"/>
        <v>#REF!</v>
      </c>
      <c r="AE163" s="90" t="e">
        <f t="shared" si="39"/>
        <v>#REF!</v>
      </c>
      <c r="AF163" s="90" t="e">
        <f t="shared" si="39"/>
        <v>#REF!</v>
      </c>
      <c r="AG163" s="90" t="e">
        <f t="shared" si="39"/>
        <v>#REF!</v>
      </c>
      <c r="AH163" s="45" t="str">
        <f t="shared" si="41"/>
        <v/>
      </c>
      <c r="AI163" s="45" t="e">
        <f t="shared" si="38"/>
        <v>#REF!</v>
      </c>
      <c r="AJ163" s="45" t="e">
        <f t="shared" si="34"/>
        <v>#REF!</v>
      </c>
      <c r="AK163" s="45"/>
      <c r="AL163" s="45"/>
      <c r="AM163" s="45"/>
      <c r="AN163" s="45"/>
      <c r="AO163" s="45"/>
      <c r="AP163" s="45"/>
      <c r="AQ163" s="45"/>
      <c r="AR163" s="90" t="e">
        <f t="shared" si="40"/>
        <v>#REF!</v>
      </c>
    </row>
    <row r="164" spans="1:44" s="84" customFormat="1" ht="15.75" hidden="1" customHeight="1" x14ac:dyDescent="0.25">
      <c r="A164" s="82"/>
      <c r="B164" s="268"/>
      <c r="C164" s="269"/>
      <c r="D164" s="269"/>
      <c r="E164" s="270"/>
      <c r="F164" s="271"/>
      <c r="G164" s="269"/>
      <c r="H164" s="269"/>
      <c r="I164" s="270"/>
      <c r="J164" s="226" t="str">
        <f t="shared" si="42"/>
        <v/>
      </c>
      <c r="K164" s="213"/>
      <c r="L164" s="232" t="e">
        <f t="shared" si="35"/>
        <v>#REF!</v>
      </c>
      <c r="M164" s="220"/>
      <c r="N164" s="211" t="e">
        <f t="shared" si="36"/>
        <v>#REF!</v>
      </c>
      <c r="O164" s="233"/>
      <c r="P164" s="265"/>
      <c r="Q164" s="266"/>
      <c r="R164" s="266"/>
      <c r="S164" s="266"/>
      <c r="T164" s="266"/>
      <c r="U164" s="267"/>
      <c r="V164" s="265"/>
      <c r="W164" s="266"/>
      <c r="X164" s="266"/>
      <c r="Y164" s="266"/>
      <c r="Z164" s="266"/>
      <c r="AA164" s="267"/>
      <c r="AB164" s="83"/>
      <c r="AC164" s="90" t="e">
        <f t="shared" si="39"/>
        <v>#REF!</v>
      </c>
      <c r="AD164" s="90" t="e">
        <f t="shared" si="39"/>
        <v>#REF!</v>
      </c>
      <c r="AE164" s="90" t="e">
        <f t="shared" si="39"/>
        <v>#REF!</v>
      </c>
      <c r="AF164" s="90" t="e">
        <f t="shared" si="39"/>
        <v>#REF!</v>
      </c>
      <c r="AG164" s="90" t="e">
        <f t="shared" si="39"/>
        <v>#REF!</v>
      </c>
      <c r="AH164" s="45" t="str">
        <f t="shared" si="41"/>
        <v/>
      </c>
      <c r="AI164" s="45" t="e">
        <f t="shared" si="38"/>
        <v>#REF!</v>
      </c>
      <c r="AJ164" s="45" t="e">
        <f t="shared" si="34"/>
        <v>#REF!</v>
      </c>
      <c r="AK164" s="45"/>
      <c r="AL164" s="45"/>
      <c r="AM164" s="45"/>
      <c r="AN164" s="45"/>
      <c r="AO164" s="45"/>
      <c r="AP164" s="45"/>
      <c r="AQ164" s="45"/>
      <c r="AR164" s="90" t="e">
        <f t="shared" si="40"/>
        <v>#REF!</v>
      </c>
    </row>
    <row r="165" spans="1:44" s="84" customFormat="1" ht="15.75" hidden="1" customHeight="1" x14ac:dyDescent="0.25">
      <c r="A165" s="82"/>
      <c r="B165" s="268"/>
      <c r="C165" s="269"/>
      <c r="D165" s="269"/>
      <c r="E165" s="270"/>
      <c r="F165" s="271"/>
      <c r="G165" s="269"/>
      <c r="H165" s="269"/>
      <c r="I165" s="270"/>
      <c r="J165" s="226" t="str">
        <f t="shared" si="42"/>
        <v/>
      </c>
      <c r="K165" s="213"/>
      <c r="L165" s="232" t="e">
        <f t="shared" si="35"/>
        <v>#REF!</v>
      </c>
      <c r="M165" s="220"/>
      <c r="N165" s="211" t="e">
        <f t="shared" si="36"/>
        <v>#REF!</v>
      </c>
      <c r="O165" s="233"/>
      <c r="P165" s="265"/>
      <c r="Q165" s="266"/>
      <c r="R165" s="266"/>
      <c r="S165" s="266"/>
      <c r="T165" s="266"/>
      <c r="U165" s="267"/>
      <c r="V165" s="265"/>
      <c r="W165" s="266"/>
      <c r="X165" s="266"/>
      <c r="Y165" s="266"/>
      <c r="Z165" s="266"/>
      <c r="AA165" s="267"/>
      <c r="AB165" s="83"/>
      <c r="AC165" s="90" t="e">
        <f t="shared" si="39"/>
        <v>#REF!</v>
      </c>
      <c r="AD165" s="90" t="e">
        <f t="shared" si="39"/>
        <v>#REF!</v>
      </c>
      <c r="AE165" s="90" t="e">
        <f t="shared" si="39"/>
        <v>#REF!</v>
      </c>
      <c r="AF165" s="90" t="e">
        <f t="shared" si="39"/>
        <v>#REF!</v>
      </c>
      <c r="AG165" s="90" t="e">
        <f t="shared" si="39"/>
        <v>#REF!</v>
      </c>
      <c r="AH165" s="45" t="str">
        <f t="shared" si="41"/>
        <v/>
      </c>
      <c r="AI165" s="45" t="e">
        <f t="shared" si="38"/>
        <v>#REF!</v>
      </c>
      <c r="AJ165" s="45" t="e">
        <f t="shared" si="34"/>
        <v>#REF!</v>
      </c>
      <c r="AK165" s="45"/>
      <c r="AL165" s="45"/>
      <c r="AM165" s="45"/>
      <c r="AN165" s="45"/>
      <c r="AO165" s="45"/>
      <c r="AP165" s="45"/>
      <c r="AQ165" s="45"/>
      <c r="AR165" s="90" t="e">
        <f t="shared" si="40"/>
        <v>#REF!</v>
      </c>
    </row>
    <row r="166" spans="1:44" s="84" customFormat="1" ht="15.75" hidden="1" customHeight="1" x14ac:dyDescent="0.25">
      <c r="A166" s="82"/>
      <c r="B166" s="268"/>
      <c r="C166" s="269"/>
      <c r="D166" s="269"/>
      <c r="E166" s="270"/>
      <c r="F166" s="271"/>
      <c r="G166" s="269"/>
      <c r="H166" s="269"/>
      <c r="I166" s="270"/>
      <c r="J166" s="226" t="str">
        <f t="shared" si="42"/>
        <v/>
      </c>
      <c r="K166" s="213"/>
      <c r="L166" s="232" t="e">
        <f t="shared" si="35"/>
        <v>#REF!</v>
      </c>
      <c r="M166" s="220"/>
      <c r="N166" s="211" t="e">
        <f t="shared" si="36"/>
        <v>#REF!</v>
      </c>
      <c r="O166" s="233"/>
      <c r="P166" s="265"/>
      <c r="Q166" s="266"/>
      <c r="R166" s="266"/>
      <c r="S166" s="266"/>
      <c r="T166" s="266"/>
      <c r="U166" s="267"/>
      <c r="V166" s="265"/>
      <c r="W166" s="266"/>
      <c r="X166" s="266"/>
      <c r="Y166" s="266"/>
      <c r="Z166" s="266"/>
      <c r="AA166" s="267"/>
      <c r="AB166" s="83"/>
      <c r="AC166" s="90" t="e">
        <f t="shared" ref="AC166:AG177" si="43">AC165</f>
        <v>#REF!</v>
      </c>
      <c r="AD166" s="90" t="e">
        <f t="shared" si="43"/>
        <v>#REF!</v>
      </c>
      <c r="AE166" s="90" t="e">
        <f t="shared" si="43"/>
        <v>#REF!</v>
      </c>
      <c r="AF166" s="90" t="e">
        <f t="shared" si="43"/>
        <v>#REF!</v>
      </c>
      <c r="AG166" s="90" t="e">
        <f t="shared" si="43"/>
        <v>#REF!</v>
      </c>
      <c r="AH166" s="45" t="str">
        <f t="shared" si="41"/>
        <v/>
      </c>
      <c r="AI166" s="45" t="e">
        <f t="shared" si="38"/>
        <v>#REF!</v>
      </c>
      <c r="AJ166" s="45" t="e">
        <f t="shared" si="34"/>
        <v>#REF!</v>
      </c>
      <c r="AK166" s="45"/>
      <c r="AL166" s="45"/>
      <c r="AM166" s="45"/>
      <c r="AN166" s="45"/>
      <c r="AO166" s="45"/>
      <c r="AP166" s="45"/>
      <c r="AQ166" s="45"/>
      <c r="AR166" s="90" t="e">
        <f t="shared" si="40"/>
        <v>#REF!</v>
      </c>
    </row>
    <row r="167" spans="1:44" s="84" customFormat="1" ht="15.75" hidden="1" customHeight="1" x14ac:dyDescent="0.25">
      <c r="A167" s="82"/>
      <c r="B167" s="268"/>
      <c r="C167" s="269"/>
      <c r="D167" s="269"/>
      <c r="E167" s="270"/>
      <c r="F167" s="271"/>
      <c r="G167" s="269"/>
      <c r="H167" s="269"/>
      <c r="I167" s="270"/>
      <c r="J167" s="226" t="str">
        <f t="shared" si="42"/>
        <v/>
      </c>
      <c r="K167" s="213"/>
      <c r="L167" s="232" t="e">
        <f t="shared" si="35"/>
        <v>#REF!</v>
      </c>
      <c r="M167" s="220"/>
      <c r="N167" s="211" t="e">
        <f t="shared" si="36"/>
        <v>#REF!</v>
      </c>
      <c r="O167" s="233"/>
      <c r="P167" s="265"/>
      <c r="Q167" s="266"/>
      <c r="R167" s="266"/>
      <c r="S167" s="266"/>
      <c r="T167" s="266"/>
      <c r="U167" s="267"/>
      <c r="V167" s="265"/>
      <c r="W167" s="266"/>
      <c r="X167" s="266"/>
      <c r="Y167" s="266"/>
      <c r="Z167" s="266"/>
      <c r="AA167" s="267"/>
      <c r="AB167" s="83"/>
      <c r="AC167" s="90" t="e">
        <f t="shared" si="43"/>
        <v>#REF!</v>
      </c>
      <c r="AD167" s="90" t="e">
        <f t="shared" si="43"/>
        <v>#REF!</v>
      </c>
      <c r="AE167" s="90" t="e">
        <f t="shared" si="43"/>
        <v>#REF!</v>
      </c>
      <c r="AF167" s="90" t="e">
        <f t="shared" si="43"/>
        <v>#REF!</v>
      </c>
      <c r="AG167" s="90" t="e">
        <f t="shared" si="43"/>
        <v>#REF!</v>
      </c>
      <c r="AH167" s="45" t="str">
        <f t="shared" si="41"/>
        <v/>
      </c>
      <c r="AI167" s="45" t="e">
        <f t="shared" si="38"/>
        <v>#REF!</v>
      </c>
      <c r="AJ167" s="45" t="e">
        <f t="shared" si="34"/>
        <v>#REF!</v>
      </c>
      <c r="AK167" s="45"/>
      <c r="AL167" s="45"/>
      <c r="AM167" s="45"/>
      <c r="AN167" s="45"/>
      <c r="AO167" s="45"/>
      <c r="AP167" s="45"/>
      <c r="AQ167" s="45"/>
      <c r="AR167" s="90" t="e">
        <f t="shared" si="40"/>
        <v>#REF!</v>
      </c>
    </row>
    <row r="168" spans="1:44" s="84" customFormat="1" ht="15.75" hidden="1" customHeight="1" x14ac:dyDescent="0.25">
      <c r="A168" s="82"/>
      <c r="B168" s="268"/>
      <c r="C168" s="269"/>
      <c r="D168" s="269"/>
      <c r="E168" s="270"/>
      <c r="F168" s="271"/>
      <c r="G168" s="269"/>
      <c r="H168" s="269"/>
      <c r="I168" s="270"/>
      <c r="J168" s="226" t="str">
        <f t="shared" si="42"/>
        <v/>
      </c>
      <c r="K168" s="213"/>
      <c r="L168" s="232" t="e">
        <f t="shared" si="35"/>
        <v>#REF!</v>
      </c>
      <c r="M168" s="220"/>
      <c r="N168" s="211" t="e">
        <f t="shared" si="36"/>
        <v>#REF!</v>
      </c>
      <c r="O168" s="233"/>
      <c r="P168" s="265"/>
      <c r="Q168" s="266"/>
      <c r="R168" s="266"/>
      <c r="S168" s="266"/>
      <c r="T168" s="266"/>
      <c r="U168" s="267"/>
      <c r="V168" s="265"/>
      <c r="W168" s="266"/>
      <c r="X168" s="266"/>
      <c r="Y168" s="266"/>
      <c r="Z168" s="266"/>
      <c r="AA168" s="267"/>
      <c r="AB168" s="83"/>
      <c r="AC168" s="90" t="e">
        <f t="shared" si="43"/>
        <v>#REF!</v>
      </c>
      <c r="AD168" s="90" t="e">
        <f t="shared" si="43"/>
        <v>#REF!</v>
      </c>
      <c r="AE168" s="90" t="e">
        <f t="shared" si="43"/>
        <v>#REF!</v>
      </c>
      <c r="AF168" s="90" t="e">
        <f t="shared" si="43"/>
        <v>#REF!</v>
      </c>
      <c r="AG168" s="90" t="e">
        <f t="shared" si="43"/>
        <v>#REF!</v>
      </c>
      <c r="AH168" s="45" t="str">
        <f t="shared" si="41"/>
        <v/>
      </c>
      <c r="AI168" s="45" t="e">
        <f t="shared" si="38"/>
        <v>#REF!</v>
      </c>
      <c r="AJ168" s="45" t="e">
        <f t="shared" si="34"/>
        <v>#REF!</v>
      </c>
      <c r="AK168" s="45"/>
      <c r="AL168" s="45"/>
      <c r="AM168" s="45"/>
      <c r="AN168" s="45"/>
      <c r="AO168" s="45"/>
      <c r="AP168" s="45"/>
      <c r="AQ168" s="45"/>
      <c r="AR168" s="90" t="e">
        <f t="shared" si="40"/>
        <v>#REF!</v>
      </c>
    </row>
    <row r="169" spans="1:44" s="84" customFormat="1" ht="15.75" hidden="1" customHeight="1" x14ac:dyDescent="0.25">
      <c r="A169" s="82"/>
      <c r="B169" s="268"/>
      <c r="C169" s="269"/>
      <c r="D169" s="269"/>
      <c r="E169" s="270"/>
      <c r="F169" s="271"/>
      <c r="G169" s="269"/>
      <c r="H169" s="269"/>
      <c r="I169" s="270"/>
      <c r="J169" s="226" t="str">
        <f t="shared" si="42"/>
        <v/>
      </c>
      <c r="K169" s="213"/>
      <c r="L169" s="232" t="e">
        <f t="shared" si="35"/>
        <v>#REF!</v>
      </c>
      <c r="M169" s="220"/>
      <c r="N169" s="211" t="e">
        <f t="shared" si="36"/>
        <v>#REF!</v>
      </c>
      <c r="O169" s="233"/>
      <c r="P169" s="265"/>
      <c r="Q169" s="266"/>
      <c r="R169" s="266"/>
      <c r="S169" s="266"/>
      <c r="T169" s="266"/>
      <c r="U169" s="267"/>
      <c r="V169" s="265"/>
      <c r="W169" s="266"/>
      <c r="X169" s="266"/>
      <c r="Y169" s="266"/>
      <c r="Z169" s="266"/>
      <c r="AA169" s="267"/>
      <c r="AB169" s="83"/>
      <c r="AC169" s="90" t="e">
        <f t="shared" si="43"/>
        <v>#REF!</v>
      </c>
      <c r="AD169" s="90" t="e">
        <f t="shared" si="43"/>
        <v>#REF!</v>
      </c>
      <c r="AE169" s="90" t="e">
        <f t="shared" si="43"/>
        <v>#REF!</v>
      </c>
      <c r="AF169" s="90" t="e">
        <f t="shared" si="43"/>
        <v>#REF!</v>
      </c>
      <c r="AG169" s="90" t="e">
        <f t="shared" si="43"/>
        <v>#REF!</v>
      </c>
      <c r="AH169" s="45" t="str">
        <f t="shared" si="41"/>
        <v/>
      </c>
      <c r="AI169" s="45" t="e">
        <f t="shared" si="38"/>
        <v>#REF!</v>
      </c>
      <c r="AJ169" s="45" t="e">
        <f t="shared" si="34"/>
        <v>#REF!</v>
      </c>
      <c r="AK169" s="45"/>
      <c r="AL169" s="45"/>
      <c r="AM169" s="45"/>
      <c r="AN169" s="45"/>
      <c r="AO169" s="45"/>
      <c r="AP169" s="45"/>
      <c r="AQ169" s="45"/>
      <c r="AR169" s="90" t="e">
        <f t="shared" si="40"/>
        <v>#REF!</v>
      </c>
    </row>
    <row r="170" spans="1:44" s="84" customFormat="1" ht="15.75" hidden="1" customHeight="1" x14ac:dyDescent="0.25">
      <c r="A170" s="82"/>
      <c r="B170" s="268"/>
      <c r="C170" s="269"/>
      <c r="D170" s="269"/>
      <c r="E170" s="270"/>
      <c r="F170" s="271"/>
      <c r="G170" s="269"/>
      <c r="H170" s="269"/>
      <c r="I170" s="270"/>
      <c r="J170" s="226" t="str">
        <f t="shared" si="42"/>
        <v/>
      </c>
      <c r="K170" s="213"/>
      <c r="L170" s="232" t="e">
        <f t="shared" si="35"/>
        <v>#REF!</v>
      </c>
      <c r="M170" s="220"/>
      <c r="N170" s="211" t="e">
        <f t="shared" si="36"/>
        <v>#REF!</v>
      </c>
      <c r="O170" s="233"/>
      <c r="P170" s="265"/>
      <c r="Q170" s="266"/>
      <c r="R170" s="266"/>
      <c r="S170" s="266"/>
      <c r="T170" s="266"/>
      <c r="U170" s="267"/>
      <c r="V170" s="265"/>
      <c r="W170" s="266"/>
      <c r="X170" s="266"/>
      <c r="Y170" s="266"/>
      <c r="Z170" s="266"/>
      <c r="AA170" s="267"/>
      <c r="AB170" s="83"/>
      <c r="AC170" s="90" t="e">
        <f t="shared" si="43"/>
        <v>#REF!</v>
      </c>
      <c r="AD170" s="90" t="e">
        <f t="shared" si="43"/>
        <v>#REF!</v>
      </c>
      <c r="AE170" s="90" t="e">
        <f t="shared" si="43"/>
        <v>#REF!</v>
      </c>
      <c r="AF170" s="90" t="e">
        <f t="shared" si="43"/>
        <v>#REF!</v>
      </c>
      <c r="AG170" s="90" t="e">
        <f t="shared" si="43"/>
        <v>#REF!</v>
      </c>
      <c r="AH170" s="45" t="str">
        <f t="shared" si="41"/>
        <v/>
      </c>
      <c r="AI170" s="45" t="e">
        <f t="shared" si="38"/>
        <v>#REF!</v>
      </c>
      <c r="AJ170" s="45" t="e">
        <f t="shared" si="34"/>
        <v>#REF!</v>
      </c>
      <c r="AK170" s="45"/>
      <c r="AL170" s="45"/>
      <c r="AM170" s="45"/>
      <c r="AN170" s="45"/>
      <c r="AO170" s="45"/>
      <c r="AP170" s="45"/>
      <c r="AQ170" s="45"/>
      <c r="AR170" s="90" t="e">
        <f t="shared" si="40"/>
        <v>#REF!</v>
      </c>
    </row>
    <row r="171" spans="1:44" s="84" customFormat="1" ht="15.75" hidden="1" customHeight="1" x14ac:dyDescent="0.25">
      <c r="A171" s="82"/>
      <c r="B171" s="268"/>
      <c r="C171" s="269"/>
      <c r="D171" s="269"/>
      <c r="E171" s="270"/>
      <c r="F171" s="271"/>
      <c r="G171" s="269"/>
      <c r="H171" s="269"/>
      <c r="I171" s="270"/>
      <c r="J171" s="226" t="str">
        <f t="shared" si="42"/>
        <v/>
      </c>
      <c r="K171" s="213"/>
      <c r="L171" s="232" t="e">
        <f t="shared" si="35"/>
        <v>#REF!</v>
      </c>
      <c r="M171" s="220"/>
      <c r="N171" s="211" t="e">
        <f t="shared" si="36"/>
        <v>#REF!</v>
      </c>
      <c r="O171" s="233"/>
      <c r="P171" s="265"/>
      <c r="Q171" s="266"/>
      <c r="R171" s="266"/>
      <c r="S171" s="266"/>
      <c r="T171" s="266"/>
      <c r="U171" s="267"/>
      <c r="V171" s="265"/>
      <c r="W171" s="266"/>
      <c r="X171" s="266"/>
      <c r="Y171" s="266"/>
      <c r="Z171" s="266"/>
      <c r="AA171" s="267"/>
      <c r="AB171" s="83"/>
      <c r="AC171" s="90" t="e">
        <f t="shared" si="43"/>
        <v>#REF!</v>
      </c>
      <c r="AD171" s="90" t="e">
        <f t="shared" si="43"/>
        <v>#REF!</v>
      </c>
      <c r="AE171" s="90" t="e">
        <f t="shared" si="43"/>
        <v>#REF!</v>
      </c>
      <c r="AF171" s="90" t="e">
        <f t="shared" si="43"/>
        <v>#REF!</v>
      </c>
      <c r="AG171" s="90" t="e">
        <f t="shared" si="43"/>
        <v>#REF!</v>
      </c>
      <c r="AH171" s="45" t="str">
        <f t="shared" si="41"/>
        <v/>
      </c>
      <c r="AI171" s="45" t="e">
        <f t="shared" si="38"/>
        <v>#REF!</v>
      </c>
      <c r="AJ171" s="45" t="e">
        <f t="shared" si="34"/>
        <v>#REF!</v>
      </c>
      <c r="AK171" s="45"/>
      <c r="AL171" s="45"/>
      <c r="AM171" s="45"/>
      <c r="AN171" s="45"/>
      <c r="AO171" s="45"/>
      <c r="AP171" s="45"/>
      <c r="AQ171" s="45"/>
      <c r="AR171" s="90" t="e">
        <f t="shared" si="40"/>
        <v>#REF!</v>
      </c>
    </row>
    <row r="172" spans="1:44" s="84" customFormat="1" ht="15.75" hidden="1" customHeight="1" x14ac:dyDescent="0.25">
      <c r="A172" s="82"/>
      <c r="B172" s="268"/>
      <c r="C172" s="269"/>
      <c r="D172" s="269"/>
      <c r="E172" s="270"/>
      <c r="F172" s="271"/>
      <c r="G172" s="269"/>
      <c r="H172" s="269"/>
      <c r="I172" s="270"/>
      <c r="J172" s="226" t="str">
        <f t="shared" si="42"/>
        <v/>
      </c>
      <c r="K172" s="213"/>
      <c r="L172" s="232" t="e">
        <f t="shared" si="35"/>
        <v>#REF!</v>
      </c>
      <c r="M172" s="220"/>
      <c r="N172" s="211" t="e">
        <f t="shared" si="36"/>
        <v>#REF!</v>
      </c>
      <c r="O172" s="233"/>
      <c r="P172" s="265"/>
      <c r="Q172" s="266"/>
      <c r="R172" s="266"/>
      <c r="S172" s="266"/>
      <c r="T172" s="266"/>
      <c r="U172" s="267"/>
      <c r="V172" s="265"/>
      <c r="W172" s="266"/>
      <c r="X172" s="266"/>
      <c r="Y172" s="266"/>
      <c r="Z172" s="266"/>
      <c r="AA172" s="267"/>
      <c r="AB172" s="83"/>
      <c r="AC172" s="90" t="e">
        <f t="shared" si="43"/>
        <v>#REF!</v>
      </c>
      <c r="AD172" s="90" t="e">
        <f t="shared" si="43"/>
        <v>#REF!</v>
      </c>
      <c r="AE172" s="90" t="e">
        <f t="shared" si="43"/>
        <v>#REF!</v>
      </c>
      <c r="AF172" s="90" t="e">
        <f t="shared" si="43"/>
        <v>#REF!</v>
      </c>
      <c r="AG172" s="90" t="e">
        <f t="shared" si="43"/>
        <v>#REF!</v>
      </c>
      <c r="AH172" s="45" t="str">
        <f t="shared" si="41"/>
        <v/>
      </c>
      <c r="AI172" s="45" t="e">
        <f t="shared" si="38"/>
        <v>#REF!</v>
      </c>
      <c r="AJ172" s="45" t="e">
        <f t="shared" si="34"/>
        <v>#REF!</v>
      </c>
      <c r="AK172" s="45"/>
      <c r="AL172" s="45"/>
      <c r="AM172" s="45"/>
      <c r="AN172" s="45"/>
      <c r="AO172" s="45"/>
      <c r="AP172" s="45"/>
      <c r="AQ172" s="45"/>
      <c r="AR172" s="90" t="e">
        <f t="shared" si="40"/>
        <v>#REF!</v>
      </c>
    </row>
    <row r="173" spans="1:44" s="84" customFormat="1" ht="15.75" hidden="1" customHeight="1" x14ac:dyDescent="0.25">
      <c r="A173" s="82"/>
      <c r="B173" s="268"/>
      <c r="C173" s="269"/>
      <c r="D173" s="269"/>
      <c r="E173" s="270"/>
      <c r="F173" s="271"/>
      <c r="G173" s="269"/>
      <c r="H173" s="269"/>
      <c r="I173" s="270"/>
      <c r="J173" s="226" t="str">
        <f t="shared" si="42"/>
        <v/>
      </c>
      <c r="K173" s="213"/>
      <c r="L173" s="232" t="e">
        <f t="shared" si="35"/>
        <v>#REF!</v>
      </c>
      <c r="M173" s="220"/>
      <c r="N173" s="211" t="e">
        <f t="shared" si="36"/>
        <v>#REF!</v>
      </c>
      <c r="O173" s="233"/>
      <c r="P173" s="265"/>
      <c r="Q173" s="266"/>
      <c r="R173" s="266"/>
      <c r="S173" s="266"/>
      <c r="T173" s="266"/>
      <c r="U173" s="267"/>
      <c r="V173" s="265"/>
      <c r="W173" s="266"/>
      <c r="X173" s="266"/>
      <c r="Y173" s="266"/>
      <c r="Z173" s="266"/>
      <c r="AA173" s="267"/>
      <c r="AB173" s="83"/>
      <c r="AC173" s="90" t="e">
        <f t="shared" si="43"/>
        <v>#REF!</v>
      </c>
      <c r="AD173" s="90" t="e">
        <f t="shared" si="43"/>
        <v>#REF!</v>
      </c>
      <c r="AE173" s="90" t="e">
        <f t="shared" si="43"/>
        <v>#REF!</v>
      </c>
      <c r="AF173" s="90" t="e">
        <f t="shared" si="43"/>
        <v>#REF!</v>
      </c>
      <c r="AG173" s="90" t="e">
        <f t="shared" si="43"/>
        <v>#REF!</v>
      </c>
      <c r="AH173" s="45" t="str">
        <f t="shared" si="41"/>
        <v/>
      </c>
      <c r="AI173" s="45" t="e">
        <f t="shared" si="38"/>
        <v>#REF!</v>
      </c>
      <c r="AJ173" s="45" t="e">
        <f t="shared" si="34"/>
        <v>#REF!</v>
      </c>
      <c r="AK173" s="45"/>
      <c r="AL173" s="45"/>
      <c r="AM173" s="45"/>
      <c r="AN173" s="45"/>
      <c r="AO173" s="45"/>
      <c r="AP173" s="45"/>
      <c r="AQ173" s="45"/>
      <c r="AR173" s="90" t="e">
        <f t="shared" si="40"/>
        <v>#REF!</v>
      </c>
    </row>
    <row r="174" spans="1:44" s="84" customFormat="1" ht="15.75" hidden="1" customHeight="1" x14ac:dyDescent="0.25">
      <c r="A174" s="82"/>
      <c r="B174" s="268"/>
      <c r="C174" s="269"/>
      <c r="D174" s="269"/>
      <c r="E174" s="270"/>
      <c r="F174" s="271"/>
      <c r="G174" s="269"/>
      <c r="H174" s="269"/>
      <c r="I174" s="270"/>
      <c r="J174" s="226" t="str">
        <f t="shared" si="42"/>
        <v/>
      </c>
      <c r="K174" s="213"/>
      <c r="L174" s="232" t="e">
        <f t="shared" si="35"/>
        <v>#REF!</v>
      </c>
      <c r="M174" s="220"/>
      <c r="N174" s="211" t="e">
        <f t="shared" si="36"/>
        <v>#REF!</v>
      </c>
      <c r="O174" s="233"/>
      <c r="P174" s="265"/>
      <c r="Q174" s="266"/>
      <c r="R174" s="266"/>
      <c r="S174" s="266"/>
      <c r="T174" s="266"/>
      <c r="U174" s="267"/>
      <c r="V174" s="265"/>
      <c r="W174" s="266"/>
      <c r="X174" s="266"/>
      <c r="Y174" s="266"/>
      <c r="Z174" s="266"/>
      <c r="AA174" s="267"/>
      <c r="AB174" s="83"/>
      <c r="AC174" s="90" t="e">
        <f t="shared" si="43"/>
        <v>#REF!</v>
      </c>
      <c r="AD174" s="90" t="e">
        <f t="shared" si="43"/>
        <v>#REF!</v>
      </c>
      <c r="AE174" s="90" t="e">
        <f t="shared" si="43"/>
        <v>#REF!</v>
      </c>
      <c r="AF174" s="90" t="e">
        <f t="shared" si="43"/>
        <v>#REF!</v>
      </c>
      <c r="AG174" s="90" t="e">
        <f t="shared" si="43"/>
        <v>#REF!</v>
      </c>
      <c r="AH174" s="45" t="str">
        <f t="shared" si="41"/>
        <v/>
      </c>
      <c r="AI174" s="45" t="e">
        <f t="shared" si="38"/>
        <v>#REF!</v>
      </c>
      <c r="AJ174" s="45" t="e">
        <f t="shared" si="34"/>
        <v>#REF!</v>
      </c>
      <c r="AK174" s="45"/>
      <c r="AL174" s="45"/>
      <c r="AM174" s="45"/>
      <c r="AN174" s="45"/>
      <c r="AO174" s="45"/>
      <c r="AP174" s="45"/>
      <c r="AQ174" s="45"/>
      <c r="AR174" s="90" t="e">
        <f t="shared" si="40"/>
        <v>#REF!</v>
      </c>
    </row>
    <row r="175" spans="1:44" s="84" customFormat="1" ht="15.75" hidden="1" customHeight="1" x14ac:dyDescent="0.25">
      <c r="A175" s="82"/>
      <c r="B175" s="268"/>
      <c r="C175" s="269"/>
      <c r="D175" s="269"/>
      <c r="E175" s="270"/>
      <c r="F175" s="271"/>
      <c r="G175" s="269"/>
      <c r="H175" s="269"/>
      <c r="I175" s="270"/>
      <c r="J175" s="226" t="str">
        <f t="shared" si="42"/>
        <v/>
      </c>
      <c r="K175" s="213"/>
      <c r="L175" s="232" t="e">
        <f t="shared" si="35"/>
        <v>#REF!</v>
      </c>
      <c r="M175" s="220"/>
      <c r="N175" s="211" t="e">
        <f t="shared" si="36"/>
        <v>#REF!</v>
      </c>
      <c r="O175" s="233"/>
      <c r="P175" s="265"/>
      <c r="Q175" s="266"/>
      <c r="R175" s="266"/>
      <c r="S175" s="266"/>
      <c r="T175" s="266"/>
      <c r="U175" s="267"/>
      <c r="V175" s="265"/>
      <c r="W175" s="266"/>
      <c r="X175" s="266"/>
      <c r="Y175" s="266"/>
      <c r="Z175" s="266"/>
      <c r="AA175" s="267"/>
      <c r="AB175" s="83"/>
      <c r="AC175" s="90" t="e">
        <f t="shared" si="43"/>
        <v>#REF!</v>
      </c>
      <c r="AD175" s="90" t="e">
        <f t="shared" si="43"/>
        <v>#REF!</v>
      </c>
      <c r="AE175" s="90" t="e">
        <f t="shared" si="43"/>
        <v>#REF!</v>
      </c>
      <c r="AF175" s="90" t="e">
        <f t="shared" si="43"/>
        <v>#REF!</v>
      </c>
      <c r="AG175" s="90" t="e">
        <f t="shared" si="43"/>
        <v>#REF!</v>
      </c>
      <c r="AH175" s="45" t="str">
        <f t="shared" si="41"/>
        <v/>
      </c>
      <c r="AI175" s="45" t="e">
        <f t="shared" si="38"/>
        <v>#REF!</v>
      </c>
      <c r="AJ175" s="45" t="e">
        <f t="shared" si="34"/>
        <v>#REF!</v>
      </c>
      <c r="AK175" s="45"/>
      <c r="AL175" s="45"/>
      <c r="AM175" s="45"/>
      <c r="AN175" s="45"/>
      <c r="AO175" s="45"/>
      <c r="AP175" s="45"/>
      <c r="AQ175" s="45"/>
      <c r="AR175" s="90" t="e">
        <f t="shared" si="40"/>
        <v>#REF!</v>
      </c>
    </row>
    <row r="176" spans="1:44" s="84" customFormat="1" ht="15.75" hidden="1" customHeight="1" x14ac:dyDescent="0.25">
      <c r="A176" s="82"/>
      <c r="B176" s="268"/>
      <c r="C176" s="269"/>
      <c r="D176" s="269"/>
      <c r="E176" s="270"/>
      <c r="F176" s="271"/>
      <c r="G176" s="269"/>
      <c r="H176" s="269"/>
      <c r="I176" s="270"/>
      <c r="J176" s="226" t="str">
        <f t="shared" si="42"/>
        <v/>
      </c>
      <c r="K176" s="213"/>
      <c r="L176" s="232" t="e">
        <f t="shared" si="35"/>
        <v>#REF!</v>
      </c>
      <c r="M176" s="220"/>
      <c r="N176" s="211" t="e">
        <f t="shared" si="36"/>
        <v>#REF!</v>
      </c>
      <c r="O176" s="233"/>
      <c r="P176" s="265"/>
      <c r="Q176" s="266"/>
      <c r="R176" s="266"/>
      <c r="S176" s="266"/>
      <c r="T176" s="266"/>
      <c r="U176" s="267"/>
      <c r="V176" s="265"/>
      <c r="W176" s="266"/>
      <c r="X176" s="266"/>
      <c r="Y176" s="266"/>
      <c r="Z176" s="266"/>
      <c r="AA176" s="267"/>
      <c r="AB176" s="83"/>
      <c r="AC176" s="90" t="e">
        <f t="shared" si="43"/>
        <v>#REF!</v>
      </c>
      <c r="AD176" s="90" t="e">
        <f t="shared" si="43"/>
        <v>#REF!</v>
      </c>
      <c r="AE176" s="90" t="e">
        <f t="shared" si="43"/>
        <v>#REF!</v>
      </c>
      <c r="AF176" s="90" t="e">
        <f t="shared" si="43"/>
        <v>#REF!</v>
      </c>
      <c r="AG176" s="90" t="e">
        <f t="shared" si="43"/>
        <v>#REF!</v>
      </c>
      <c r="AH176" s="45" t="str">
        <f t="shared" si="41"/>
        <v/>
      </c>
      <c r="AI176" s="45" t="e">
        <f t="shared" si="38"/>
        <v>#REF!</v>
      </c>
      <c r="AJ176" s="45" t="e">
        <f t="shared" si="34"/>
        <v>#REF!</v>
      </c>
      <c r="AK176" s="45"/>
      <c r="AL176" s="45"/>
      <c r="AM176" s="45"/>
      <c r="AN176" s="45"/>
      <c r="AO176" s="45"/>
      <c r="AP176" s="45"/>
      <c r="AQ176" s="45"/>
      <c r="AR176" s="90" t="e">
        <f t="shared" si="40"/>
        <v>#REF!</v>
      </c>
    </row>
    <row r="177" spans="1:44" s="84" customFormat="1" ht="15.75" hidden="1" customHeight="1" x14ac:dyDescent="0.25">
      <c r="A177" s="82"/>
      <c r="B177" s="268"/>
      <c r="C177" s="269"/>
      <c r="D177" s="269"/>
      <c r="E177" s="270"/>
      <c r="F177" s="271"/>
      <c r="G177" s="269"/>
      <c r="H177" s="269"/>
      <c r="I177" s="270"/>
      <c r="J177" s="226" t="str">
        <f t="shared" si="42"/>
        <v/>
      </c>
      <c r="K177" s="213"/>
      <c r="L177" s="234" t="e">
        <f t="shared" si="35"/>
        <v>#REF!</v>
      </c>
      <c r="M177" s="221"/>
      <c r="N177" s="214" t="e">
        <f t="shared" si="36"/>
        <v>#REF!</v>
      </c>
      <c r="O177" s="235"/>
      <c r="P177" s="265"/>
      <c r="Q177" s="266"/>
      <c r="R177" s="266"/>
      <c r="S177" s="266"/>
      <c r="T177" s="266"/>
      <c r="U177" s="267"/>
      <c r="V177" s="265"/>
      <c r="W177" s="266"/>
      <c r="X177" s="266"/>
      <c r="Y177" s="266"/>
      <c r="Z177" s="266"/>
      <c r="AA177" s="267"/>
      <c r="AB177" s="83"/>
      <c r="AC177" s="91" t="e">
        <f t="shared" si="43"/>
        <v>#REF!</v>
      </c>
      <c r="AD177" s="91" t="e">
        <f t="shared" si="43"/>
        <v>#REF!</v>
      </c>
      <c r="AE177" s="91" t="e">
        <f t="shared" si="43"/>
        <v>#REF!</v>
      </c>
      <c r="AF177" s="91" t="e">
        <f t="shared" si="43"/>
        <v>#REF!</v>
      </c>
      <c r="AG177" s="91" t="e">
        <f t="shared" si="43"/>
        <v>#REF!</v>
      </c>
      <c r="AH177" s="92" t="str">
        <f t="shared" si="41"/>
        <v/>
      </c>
      <c r="AI177" s="92" t="e">
        <f t="shared" si="38"/>
        <v>#REF!</v>
      </c>
      <c r="AJ177" s="92" t="e">
        <f t="shared" si="34"/>
        <v>#REF!</v>
      </c>
      <c r="AK177" s="92"/>
      <c r="AL177" s="92"/>
      <c r="AM177" s="92"/>
      <c r="AN177" s="92"/>
      <c r="AO177" s="92"/>
      <c r="AP177" s="92"/>
      <c r="AQ177" s="92"/>
      <c r="AR177" s="91" t="e">
        <f t="shared" si="40"/>
        <v>#REF!</v>
      </c>
    </row>
    <row r="178" spans="1:44" s="84" customFormat="1" ht="15.75" customHeight="1" x14ac:dyDescent="0.25">
      <c r="A178" s="82"/>
      <c r="B178" s="268">
        <f>B155+1</f>
        <v>14</v>
      </c>
      <c r="C178" s="269"/>
      <c r="D178" s="269"/>
      <c r="E178" s="270"/>
      <c r="F178" s="271">
        <f>ROUND($G$4*B178,0)</f>
        <v>4410</v>
      </c>
      <c r="G178" s="269"/>
      <c r="H178" s="269"/>
      <c r="I178" s="270"/>
      <c r="J178" s="228" t="str">
        <f t="shared" si="42"/>
        <v/>
      </c>
      <c r="K178" s="217"/>
      <c r="L178" s="236">
        <f t="shared" si="35"/>
        <v>11</v>
      </c>
      <c r="M178" s="222"/>
      <c r="N178" s="215">
        <f t="shared" si="36"/>
        <v>3</v>
      </c>
      <c r="O178" s="216"/>
      <c r="P178" s="265">
        <f>ROUND($F178/P$12,2)</f>
        <v>1.47</v>
      </c>
      <c r="Q178" s="266"/>
      <c r="R178" s="266"/>
      <c r="S178" s="266"/>
      <c r="T178" s="266"/>
      <c r="U178" s="267"/>
      <c r="V178" s="265">
        <f>ROUND($F178/V$12,2)</f>
        <v>1.1499999999999999</v>
      </c>
      <c r="W178" s="266"/>
      <c r="X178" s="266"/>
      <c r="Y178" s="266"/>
      <c r="Z178" s="266"/>
      <c r="AA178" s="267"/>
      <c r="AB178" s="83"/>
      <c r="AC178" s="88">
        <f>B178</f>
        <v>14</v>
      </c>
      <c r="AD178" s="88" t="b">
        <f>AND(AC178&gt;=min_string,AC178&lt;=max_string)</f>
        <v>0</v>
      </c>
      <c r="AE178" s="88" t="b">
        <f>OR(AND(($AC178-max_string)/(AE$13-1)&gt;=min_string,($AC178-max_string)/(AE$13-1)&lt;=max_string),AND(($AC178-min_string)/(AE$13-1)&gt;=min_string,($AC178-min_string)/(AE$13-1)&lt;=max_string))</f>
        <v>1</v>
      </c>
      <c r="AF178" s="88" t="b">
        <f>OR(AND(($AC178-max_string)/(AF$13-1)&gt;=min_string,($AC178-max_string)/(AF$13-1)&lt;=max_string),AND(($AC178-min_string)/(AF$13-1)&gt;=min_string,($AC178-min_string)/(AF$13-1)&lt;=max_string))</f>
        <v>1</v>
      </c>
      <c r="AG178" s="88" t="b">
        <f>AND(AC178-(AG$13-1)*min_string&gt;=min_string,AC178-(AG$13-1)*max_string&lt;=max_string)</f>
        <v>1</v>
      </c>
      <c r="AH178" s="89" t="str">
        <f>IF(AD178,$AC178,null_value)</f>
        <v/>
      </c>
      <c r="AI178" s="89">
        <f>IF(AE178,MIN(max_string,$AC178-(min_string*(AI$12-1))),null_value)</f>
        <v>11</v>
      </c>
      <c r="AJ178" s="89">
        <f t="shared" si="34"/>
        <v>3</v>
      </c>
      <c r="AK178" s="89"/>
      <c r="AL178" s="89"/>
      <c r="AM178" s="89"/>
      <c r="AN178" s="89"/>
      <c r="AO178" s="89"/>
      <c r="AP178" s="89"/>
      <c r="AQ178" s="89"/>
      <c r="AR178" s="88">
        <v>1</v>
      </c>
    </row>
    <row r="179" spans="1:44" s="84" customFormat="1" ht="15.75" customHeight="1" x14ac:dyDescent="0.25">
      <c r="A179" s="82"/>
      <c r="B179" s="268"/>
      <c r="C179" s="269"/>
      <c r="D179" s="269"/>
      <c r="E179" s="270"/>
      <c r="F179" s="271"/>
      <c r="G179" s="269"/>
      <c r="H179" s="269"/>
      <c r="I179" s="270"/>
      <c r="J179" s="224" t="str">
        <f t="shared" si="42"/>
        <v/>
      </c>
      <c r="K179" s="209"/>
      <c r="L179" s="232">
        <f t="shared" si="35"/>
        <v>10</v>
      </c>
      <c r="M179" s="219"/>
      <c r="N179" s="210">
        <f t="shared" si="36"/>
        <v>4</v>
      </c>
      <c r="O179" s="211"/>
      <c r="P179" s="265"/>
      <c r="Q179" s="266"/>
      <c r="R179" s="266"/>
      <c r="S179" s="266"/>
      <c r="T179" s="266"/>
      <c r="U179" s="267"/>
      <c r="V179" s="265"/>
      <c r="W179" s="266"/>
      <c r="X179" s="266"/>
      <c r="Y179" s="266"/>
      <c r="Z179" s="266"/>
      <c r="AA179" s="267"/>
      <c r="AB179" s="83"/>
      <c r="AC179" s="90">
        <f>AC178</f>
        <v>14</v>
      </c>
      <c r="AD179" s="90" t="b">
        <f>AD178</f>
        <v>0</v>
      </c>
      <c r="AE179" s="90" t="b">
        <f>AE178</f>
        <v>1</v>
      </c>
      <c r="AF179" s="90" t="b">
        <f>AF178</f>
        <v>1</v>
      </c>
      <c r="AG179" s="90" t="b">
        <f>AG178</f>
        <v>1</v>
      </c>
      <c r="AH179" s="45" t="str">
        <f t="shared" ref="AH179:AH224" si="44">null_value</f>
        <v/>
      </c>
      <c r="AI179" s="45">
        <f t="shared" ref="AI179:AI198" si="45">IF(AND(AE179,AI178&lt;&gt;null_value),IF(AND(AI178&gt;min_string+1,AJ178&lt;max_string-1,AI178-1&gt;AJ178),AI178-1,null_value),null_value)</f>
        <v>10</v>
      </c>
      <c r="AJ179" s="45">
        <f t="shared" si="34"/>
        <v>4</v>
      </c>
      <c r="AK179" s="45"/>
      <c r="AL179" s="45"/>
      <c r="AM179" s="45"/>
      <c r="AN179" s="45"/>
      <c r="AO179" s="45"/>
      <c r="AP179" s="45"/>
      <c r="AQ179" s="45"/>
      <c r="AR179" s="90">
        <f>AR178+1</f>
        <v>2</v>
      </c>
    </row>
    <row r="180" spans="1:44" s="84" customFormat="1" ht="15.75" customHeight="1" x14ac:dyDescent="0.25">
      <c r="A180" s="82"/>
      <c r="B180" s="268"/>
      <c r="C180" s="269"/>
      <c r="D180" s="269"/>
      <c r="E180" s="270"/>
      <c r="F180" s="271"/>
      <c r="G180" s="269"/>
      <c r="H180" s="269"/>
      <c r="I180" s="270"/>
      <c r="J180" s="224" t="str">
        <f t="shared" si="42"/>
        <v/>
      </c>
      <c r="K180" s="209"/>
      <c r="L180" s="232">
        <f t="shared" si="35"/>
        <v>9</v>
      </c>
      <c r="M180" s="219"/>
      <c r="N180" s="210">
        <f t="shared" si="36"/>
        <v>5</v>
      </c>
      <c r="O180" s="211"/>
      <c r="P180" s="265"/>
      <c r="Q180" s="266"/>
      <c r="R180" s="266"/>
      <c r="S180" s="266"/>
      <c r="T180" s="266"/>
      <c r="U180" s="267"/>
      <c r="V180" s="265"/>
      <c r="W180" s="266"/>
      <c r="X180" s="266"/>
      <c r="Y180" s="266"/>
      <c r="Z180" s="266"/>
      <c r="AA180" s="267"/>
      <c r="AB180" s="83"/>
      <c r="AC180" s="90">
        <f t="shared" ref="AC180:AG186" si="46">AC179</f>
        <v>14</v>
      </c>
      <c r="AD180" s="90" t="b">
        <f t="shared" si="46"/>
        <v>0</v>
      </c>
      <c r="AE180" s="90" t="b">
        <f t="shared" si="46"/>
        <v>1</v>
      </c>
      <c r="AF180" s="90" t="b">
        <f t="shared" si="46"/>
        <v>1</v>
      </c>
      <c r="AG180" s="90" t="b">
        <f t="shared" si="46"/>
        <v>1</v>
      </c>
      <c r="AH180" s="45" t="str">
        <f t="shared" si="44"/>
        <v/>
      </c>
      <c r="AI180" s="45">
        <f t="shared" si="45"/>
        <v>9</v>
      </c>
      <c r="AJ180" s="45">
        <f t="shared" si="34"/>
        <v>5</v>
      </c>
      <c r="AK180" s="45"/>
      <c r="AL180" s="45"/>
      <c r="AM180" s="45"/>
      <c r="AN180" s="45"/>
      <c r="AO180" s="45"/>
      <c r="AP180" s="45"/>
      <c r="AQ180" s="45"/>
      <c r="AR180" s="90">
        <f t="shared" ref="AR180:AR198" si="47">AR179+1</f>
        <v>3</v>
      </c>
    </row>
    <row r="181" spans="1:44" s="84" customFormat="1" ht="15.75" customHeight="1" x14ac:dyDescent="0.25">
      <c r="A181" s="82"/>
      <c r="B181" s="268"/>
      <c r="C181" s="269"/>
      <c r="D181" s="269"/>
      <c r="E181" s="270"/>
      <c r="F181" s="271"/>
      <c r="G181" s="269"/>
      <c r="H181" s="269"/>
      <c r="I181" s="270"/>
      <c r="J181" s="224" t="str">
        <f t="shared" si="42"/>
        <v/>
      </c>
      <c r="K181" s="209"/>
      <c r="L181" s="232">
        <f t="shared" si="35"/>
        <v>8</v>
      </c>
      <c r="M181" s="219"/>
      <c r="N181" s="210">
        <f t="shared" si="36"/>
        <v>6</v>
      </c>
      <c r="O181" s="211"/>
      <c r="P181" s="265"/>
      <c r="Q181" s="266"/>
      <c r="R181" s="266"/>
      <c r="S181" s="266"/>
      <c r="T181" s="266"/>
      <c r="U181" s="267"/>
      <c r="V181" s="265"/>
      <c r="W181" s="266"/>
      <c r="X181" s="266"/>
      <c r="Y181" s="266"/>
      <c r="Z181" s="266"/>
      <c r="AA181" s="267"/>
      <c r="AB181" s="83"/>
      <c r="AC181" s="90">
        <f t="shared" si="46"/>
        <v>14</v>
      </c>
      <c r="AD181" s="90" t="b">
        <f t="shared" si="46"/>
        <v>0</v>
      </c>
      <c r="AE181" s="90" t="b">
        <f t="shared" si="46"/>
        <v>1</v>
      </c>
      <c r="AF181" s="90" t="b">
        <f t="shared" si="46"/>
        <v>1</v>
      </c>
      <c r="AG181" s="90" t="b">
        <f t="shared" si="46"/>
        <v>1</v>
      </c>
      <c r="AH181" s="45" t="str">
        <f t="shared" si="44"/>
        <v/>
      </c>
      <c r="AI181" s="45">
        <f t="shared" si="45"/>
        <v>8</v>
      </c>
      <c r="AJ181" s="45">
        <f t="shared" si="34"/>
        <v>6</v>
      </c>
      <c r="AK181" s="45"/>
      <c r="AL181" s="45"/>
      <c r="AM181" s="45"/>
      <c r="AN181" s="45"/>
      <c r="AO181" s="45"/>
      <c r="AP181" s="45"/>
      <c r="AQ181" s="45"/>
      <c r="AR181" s="90">
        <f t="shared" si="47"/>
        <v>4</v>
      </c>
    </row>
    <row r="182" spans="1:44" s="84" customFormat="1" ht="15.75" customHeight="1" x14ac:dyDescent="0.25">
      <c r="A182" s="82"/>
      <c r="B182" s="268"/>
      <c r="C182" s="269"/>
      <c r="D182" s="269"/>
      <c r="E182" s="270"/>
      <c r="F182" s="271"/>
      <c r="G182" s="269"/>
      <c r="H182" s="269"/>
      <c r="I182" s="270"/>
      <c r="J182" s="224" t="str">
        <f t="shared" si="42"/>
        <v/>
      </c>
      <c r="K182" s="209"/>
      <c r="L182" s="232">
        <f t="shared" si="35"/>
        <v>7</v>
      </c>
      <c r="M182" s="219"/>
      <c r="N182" s="210">
        <f t="shared" si="36"/>
        <v>7</v>
      </c>
      <c r="O182" s="211"/>
      <c r="P182" s="265"/>
      <c r="Q182" s="266"/>
      <c r="R182" s="266"/>
      <c r="S182" s="266"/>
      <c r="T182" s="266"/>
      <c r="U182" s="267"/>
      <c r="V182" s="265"/>
      <c r="W182" s="266"/>
      <c r="X182" s="266"/>
      <c r="Y182" s="266"/>
      <c r="Z182" s="266"/>
      <c r="AA182" s="267"/>
      <c r="AB182" s="83"/>
      <c r="AC182" s="90">
        <f t="shared" si="46"/>
        <v>14</v>
      </c>
      <c r="AD182" s="90" t="b">
        <f t="shared" si="46"/>
        <v>0</v>
      </c>
      <c r="AE182" s="90" t="b">
        <f t="shared" si="46"/>
        <v>1</v>
      </c>
      <c r="AF182" s="90" t="b">
        <f t="shared" si="46"/>
        <v>1</v>
      </c>
      <c r="AG182" s="90" t="b">
        <f t="shared" si="46"/>
        <v>1</v>
      </c>
      <c r="AH182" s="45" t="str">
        <f t="shared" si="44"/>
        <v/>
      </c>
      <c r="AI182" s="45">
        <f t="shared" si="45"/>
        <v>7</v>
      </c>
      <c r="AJ182" s="45">
        <f t="shared" si="34"/>
        <v>7</v>
      </c>
      <c r="AK182" s="45"/>
      <c r="AL182" s="45"/>
      <c r="AM182" s="45"/>
      <c r="AN182" s="45"/>
      <c r="AO182" s="45"/>
      <c r="AP182" s="45"/>
      <c r="AQ182" s="45"/>
      <c r="AR182" s="90">
        <f t="shared" si="47"/>
        <v>5</v>
      </c>
    </row>
    <row r="183" spans="1:44" s="84" customFormat="1" ht="15.75" customHeight="1" x14ac:dyDescent="0.25">
      <c r="A183" s="82"/>
      <c r="B183" s="268"/>
      <c r="C183" s="269"/>
      <c r="D183" s="269"/>
      <c r="E183" s="270"/>
      <c r="F183" s="271"/>
      <c r="G183" s="269"/>
      <c r="H183" s="269"/>
      <c r="I183" s="270"/>
      <c r="J183" s="224" t="str">
        <f t="shared" si="42"/>
        <v/>
      </c>
      <c r="K183" s="209"/>
      <c r="L183" s="232" t="str">
        <f t="shared" si="35"/>
        <v/>
      </c>
      <c r="M183" s="219"/>
      <c r="N183" s="210" t="str">
        <f t="shared" si="36"/>
        <v/>
      </c>
      <c r="O183" s="211"/>
      <c r="P183" s="265"/>
      <c r="Q183" s="266"/>
      <c r="R183" s="266"/>
      <c r="S183" s="266"/>
      <c r="T183" s="266"/>
      <c r="U183" s="267"/>
      <c r="V183" s="265"/>
      <c r="W183" s="266"/>
      <c r="X183" s="266"/>
      <c r="Y183" s="266"/>
      <c r="Z183" s="266"/>
      <c r="AA183" s="267"/>
      <c r="AB183" s="83"/>
      <c r="AC183" s="90">
        <f t="shared" si="46"/>
        <v>14</v>
      </c>
      <c r="AD183" s="90" t="b">
        <f t="shared" si="46"/>
        <v>0</v>
      </c>
      <c r="AE183" s="90" t="b">
        <f t="shared" si="46"/>
        <v>1</v>
      </c>
      <c r="AF183" s="90" t="b">
        <f t="shared" si="46"/>
        <v>1</v>
      </c>
      <c r="AG183" s="90" t="b">
        <f t="shared" si="46"/>
        <v>1</v>
      </c>
      <c r="AH183" s="45" t="str">
        <f t="shared" si="44"/>
        <v/>
      </c>
      <c r="AI183" s="45" t="str">
        <f t="shared" si="45"/>
        <v/>
      </c>
      <c r="AJ183" s="45" t="str">
        <f t="shared" si="34"/>
        <v/>
      </c>
      <c r="AK183" s="45"/>
      <c r="AL183" s="45"/>
      <c r="AM183" s="45"/>
      <c r="AN183" s="45"/>
      <c r="AO183" s="45"/>
      <c r="AP183" s="45"/>
      <c r="AQ183" s="45"/>
      <c r="AR183" s="90">
        <f t="shared" si="47"/>
        <v>6</v>
      </c>
    </row>
    <row r="184" spans="1:44" s="84" customFormat="1" ht="15.75" customHeight="1" x14ac:dyDescent="0.25">
      <c r="A184" s="82"/>
      <c r="B184" s="268"/>
      <c r="C184" s="269"/>
      <c r="D184" s="269"/>
      <c r="E184" s="270"/>
      <c r="F184" s="271"/>
      <c r="G184" s="269"/>
      <c r="H184" s="269"/>
      <c r="I184" s="270"/>
      <c r="J184" s="225" t="str">
        <f t="shared" si="42"/>
        <v/>
      </c>
      <c r="K184" s="212"/>
      <c r="L184" s="232" t="str">
        <f t="shared" si="35"/>
        <v/>
      </c>
      <c r="M184" s="219"/>
      <c r="N184" s="210" t="str">
        <f t="shared" si="36"/>
        <v/>
      </c>
      <c r="O184" s="211"/>
      <c r="P184" s="265"/>
      <c r="Q184" s="266"/>
      <c r="R184" s="266"/>
      <c r="S184" s="266"/>
      <c r="T184" s="266"/>
      <c r="U184" s="267"/>
      <c r="V184" s="265"/>
      <c r="W184" s="266"/>
      <c r="X184" s="266"/>
      <c r="Y184" s="266"/>
      <c r="Z184" s="266"/>
      <c r="AA184" s="267"/>
      <c r="AB184" s="83"/>
      <c r="AC184" s="90">
        <f t="shared" si="46"/>
        <v>14</v>
      </c>
      <c r="AD184" s="90" t="b">
        <f t="shared" si="46"/>
        <v>0</v>
      </c>
      <c r="AE184" s="90" t="b">
        <f t="shared" si="46"/>
        <v>1</v>
      </c>
      <c r="AF184" s="90" t="b">
        <f t="shared" si="46"/>
        <v>1</v>
      </c>
      <c r="AG184" s="90" t="b">
        <f t="shared" si="46"/>
        <v>1</v>
      </c>
      <c r="AH184" s="45" t="str">
        <f t="shared" si="44"/>
        <v/>
      </c>
      <c r="AI184" s="45" t="str">
        <f t="shared" si="45"/>
        <v/>
      </c>
      <c r="AJ184" s="45" t="str">
        <f t="shared" si="34"/>
        <v/>
      </c>
      <c r="AK184" s="45"/>
      <c r="AL184" s="45"/>
      <c r="AM184" s="45"/>
      <c r="AN184" s="45"/>
      <c r="AO184" s="45"/>
      <c r="AP184" s="45"/>
      <c r="AQ184" s="45"/>
      <c r="AR184" s="90">
        <f t="shared" si="47"/>
        <v>7</v>
      </c>
    </row>
    <row r="185" spans="1:44" s="84" customFormat="1" ht="15.75" hidden="1" customHeight="1" x14ac:dyDescent="0.25">
      <c r="A185" s="82"/>
      <c r="B185" s="268"/>
      <c r="C185" s="269"/>
      <c r="D185" s="269"/>
      <c r="E185" s="270"/>
      <c r="F185" s="271"/>
      <c r="G185" s="269"/>
      <c r="H185" s="269"/>
      <c r="I185" s="270"/>
      <c r="J185" s="226" t="str">
        <f t="shared" si="42"/>
        <v/>
      </c>
      <c r="K185" s="213"/>
      <c r="L185" s="232" t="e">
        <f t="shared" si="35"/>
        <v>#REF!</v>
      </c>
      <c r="M185" s="220"/>
      <c r="N185" s="211" t="e">
        <f t="shared" si="36"/>
        <v>#REF!</v>
      </c>
      <c r="O185" s="233"/>
      <c r="P185" s="265"/>
      <c r="Q185" s="266"/>
      <c r="R185" s="266"/>
      <c r="S185" s="266"/>
      <c r="T185" s="266"/>
      <c r="U185" s="267"/>
      <c r="V185" s="265"/>
      <c r="W185" s="266"/>
      <c r="X185" s="266"/>
      <c r="Y185" s="266"/>
      <c r="Z185" s="266"/>
      <c r="AA185" s="267"/>
      <c r="AB185" s="83"/>
      <c r="AC185" s="90" t="e">
        <f>#REF!</f>
        <v>#REF!</v>
      </c>
      <c r="AD185" s="90" t="e">
        <f>#REF!</f>
        <v>#REF!</v>
      </c>
      <c r="AE185" s="90" t="e">
        <f>#REF!</f>
        <v>#REF!</v>
      </c>
      <c r="AF185" s="90" t="e">
        <f>#REF!</f>
        <v>#REF!</v>
      </c>
      <c r="AG185" s="90" t="e">
        <f>#REF!</f>
        <v>#REF!</v>
      </c>
      <c r="AH185" s="45" t="str">
        <f t="shared" si="44"/>
        <v/>
      </c>
      <c r="AI185" s="45" t="e">
        <f>IF(AND(AE185,#REF!&lt;&gt;null_value),IF(AND(#REF!&gt;min_string+1,#REF!&lt;max_string-1,#REF!-1&gt;#REF!),#REF!-1,null_value),null_value)</f>
        <v>#REF!</v>
      </c>
      <c r="AJ185" s="45" t="e">
        <f t="shared" ref="AJ185:AJ226" si="48">IF(AI185=null_value,null_value,$AC185-AI185)</f>
        <v>#REF!</v>
      </c>
      <c r="AK185" s="45"/>
      <c r="AL185" s="45"/>
      <c r="AM185" s="45"/>
      <c r="AN185" s="45"/>
      <c r="AO185" s="45"/>
      <c r="AP185" s="45"/>
      <c r="AQ185" s="45"/>
      <c r="AR185" s="90" t="e">
        <f>#REF!+1</f>
        <v>#REF!</v>
      </c>
    </row>
    <row r="186" spans="1:44" s="84" customFormat="1" ht="15.75" hidden="1" customHeight="1" x14ac:dyDescent="0.25">
      <c r="A186" s="82"/>
      <c r="B186" s="268"/>
      <c r="C186" s="269"/>
      <c r="D186" s="269"/>
      <c r="E186" s="270"/>
      <c r="F186" s="271"/>
      <c r="G186" s="269"/>
      <c r="H186" s="269"/>
      <c r="I186" s="270"/>
      <c r="J186" s="226" t="str">
        <f t="shared" si="42"/>
        <v/>
      </c>
      <c r="K186" s="213"/>
      <c r="L186" s="232" t="e">
        <f t="shared" si="35"/>
        <v>#REF!</v>
      </c>
      <c r="M186" s="220"/>
      <c r="N186" s="211" t="e">
        <f t="shared" si="36"/>
        <v>#REF!</v>
      </c>
      <c r="O186" s="233"/>
      <c r="P186" s="265"/>
      <c r="Q186" s="266"/>
      <c r="R186" s="266"/>
      <c r="S186" s="266"/>
      <c r="T186" s="266"/>
      <c r="U186" s="267"/>
      <c r="V186" s="265"/>
      <c r="W186" s="266"/>
      <c r="X186" s="266"/>
      <c r="Y186" s="266"/>
      <c r="Z186" s="266"/>
      <c r="AA186" s="267"/>
      <c r="AB186" s="83"/>
      <c r="AC186" s="90" t="e">
        <f t="shared" si="46"/>
        <v>#REF!</v>
      </c>
      <c r="AD186" s="90" t="e">
        <f t="shared" si="46"/>
        <v>#REF!</v>
      </c>
      <c r="AE186" s="90" t="e">
        <f t="shared" si="46"/>
        <v>#REF!</v>
      </c>
      <c r="AF186" s="90" t="e">
        <f t="shared" si="46"/>
        <v>#REF!</v>
      </c>
      <c r="AG186" s="90" t="e">
        <f t="shared" si="46"/>
        <v>#REF!</v>
      </c>
      <c r="AH186" s="45" t="str">
        <f t="shared" si="44"/>
        <v/>
      </c>
      <c r="AI186" s="45" t="e">
        <f t="shared" si="45"/>
        <v>#REF!</v>
      </c>
      <c r="AJ186" s="45" t="e">
        <f t="shared" si="48"/>
        <v>#REF!</v>
      </c>
      <c r="AK186" s="45"/>
      <c r="AL186" s="45"/>
      <c r="AM186" s="45"/>
      <c r="AN186" s="45"/>
      <c r="AO186" s="45"/>
      <c r="AP186" s="45"/>
      <c r="AQ186" s="45"/>
      <c r="AR186" s="90" t="e">
        <f t="shared" si="47"/>
        <v>#REF!</v>
      </c>
    </row>
    <row r="187" spans="1:44" s="84" customFormat="1" ht="15.75" hidden="1" customHeight="1" x14ac:dyDescent="0.25">
      <c r="A187" s="82"/>
      <c r="B187" s="268"/>
      <c r="C187" s="269"/>
      <c r="D187" s="269"/>
      <c r="E187" s="270"/>
      <c r="F187" s="271"/>
      <c r="G187" s="269"/>
      <c r="H187" s="269"/>
      <c r="I187" s="270"/>
      <c r="J187" s="226" t="str">
        <f t="shared" si="42"/>
        <v/>
      </c>
      <c r="K187" s="213"/>
      <c r="L187" s="232" t="e">
        <f t="shared" si="35"/>
        <v>#REF!</v>
      </c>
      <c r="M187" s="220"/>
      <c r="N187" s="211" t="e">
        <f t="shared" si="36"/>
        <v>#REF!</v>
      </c>
      <c r="O187" s="233"/>
      <c r="P187" s="265"/>
      <c r="Q187" s="266"/>
      <c r="R187" s="266"/>
      <c r="S187" s="266"/>
      <c r="T187" s="266"/>
      <c r="U187" s="267"/>
      <c r="V187" s="265"/>
      <c r="W187" s="266"/>
      <c r="X187" s="266"/>
      <c r="Y187" s="266"/>
      <c r="Z187" s="266"/>
      <c r="AA187" s="267"/>
      <c r="AB187" s="83"/>
      <c r="AC187" s="90" t="e">
        <f t="shared" ref="AC187:AG198" si="49">AC186</f>
        <v>#REF!</v>
      </c>
      <c r="AD187" s="90" t="e">
        <f t="shared" si="49"/>
        <v>#REF!</v>
      </c>
      <c r="AE187" s="90" t="e">
        <f t="shared" si="49"/>
        <v>#REF!</v>
      </c>
      <c r="AF187" s="90" t="e">
        <f t="shared" si="49"/>
        <v>#REF!</v>
      </c>
      <c r="AG187" s="90" t="e">
        <f t="shared" si="49"/>
        <v>#REF!</v>
      </c>
      <c r="AH187" s="45" t="str">
        <f t="shared" si="44"/>
        <v/>
      </c>
      <c r="AI187" s="45" t="e">
        <f t="shared" si="45"/>
        <v>#REF!</v>
      </c>
      <c r="AJ187" s="45" t="e">
        <f t="shared" si="48"/>
        <v>#REF!</v>
      </c>
      <c r="AK187" s="45"/>
      <c r="AL187" s="45"/>
      <c r="AM187" s="45"/>
      <c r="AN187" s="45"/>
      <c r="AO187" s="45"/>
      <c r="AP187" s="45"/>
      <c r="AQ187" s="45"/>
      <c r="AR187" s="90" t="e">
        <f t="shared" si="47"/>
        <v>#REF!</v>
      </c>
    </row>
    <row r="188" spans="1:44" s="84" customFormat="1" ht="15.75" hidden="1" customHeight="1" x14ac:dyDescent="0.25">
      <c r="A188" s="82"/>
      <c r="B188" s="268"/>
      <c r="C188" s="269"/>
      <c r="D188" s="269"/>
      <c r="E188" s="270"/>
      <c r="F188" s="271"/>
      <c r="G188" s="269"/>
      <c r="H188" s="269"/>
      <c r="I188" s="270"/>
      <c r="J188" s="226" t="str">
        <f t="shared" si="42"/>
        <v/>
      </c>
      <c r="K188" s="213"/>
      <c r="L188" s="232" t="e">
        <f t="shared" si="35"/>
        <v>#REF!</v>
      </c>
      <c r="M188" s="220"/>
      <c r="N188" s="211" t="e">
        <f t="shared" si="36"/>
        <v>#REF!</v>
      </c>
      <c r="O188" s="233"/>
      <c r="P188" s="265"/>
      <c r="Q188" s="266"/>
      <c r="R188" s="266"/>
      <c r="S188" s="266"/>
      <c r="T188" s="266"/>
      <c r="U188" s="267"/>
      <c r="V188" s="265"/>
      <c r="W188" s="266"/>
      <c r="X188" s="266"/>
      <c r="Y188" s="266"/>
      <c r="Z188" s="266"/>
      <c r="AA188" s="267"/>
      <c r="AB188" s="83"/>
      <c r="AC188" s="90" t="e">
        <f t="shared" si="49"/>
        <v>#REF!</v>
      </c>
      <c r="AD188" s="90" t="e">
        <f t="shared" si="49"/>
        <v>#REF!</v>
      </c>
      <c r="AE188" s="90" t="e">
        <f t="shared" si="49"/>
        <v>#REF!</v>
      </c>
      <c r="AF188" s="90" t="e">
        <f t="shared" si="49"/>
        <v>#REF!</v>
      </c>
      <c r="AG188" s="90" t="e">
        <f t="shared" si="49"/>
        <v>#REF!</v>
      </c>
      <c r="AH188" s="45" t="str">
        <f t="shared" si="44"/>
        <v/>
      </c>
      <c r="AI188" s="45" t="e">
        <f t="shared" si="45"/>
        <v>#REF!</v>
      </c>
      <c r="AJ188" s="45" t="e">
        <f t="shared" si="48"/>
        <v>#REF!</v>
      </c>
      <c r="AK188" s="45"/>
      <c r="AL188" s="45"/>
      <c r="AM188" s="45"/>
      <c r="AN188" s="45"/>
      <c r="AO188" s="45"/>
      <c r="AP188" s="45"/>
      <c r="AQ188" s="45"/>
      <c r="AR188" s="90" t="e">
        <f t="shared" si="47"/>
        <v>#REF!</v>
      </c>
    </row>
    <row r="189" spans="1:44" s="84" customFormat="1" ht="15.75" hidden="1" customHeight="1" x14ac:dyDescent="0.25">
      <c r="A189" s="82"/>
      <c r="B189" s="268"/>
      <c r="C189" s="269"/>
      <c r="D189" s="269"/>
      <c r="E189" s="270"/>
      <c r="F189" s="271"/>
      <c r="G189" s="269"/>
      <c r="H189" s="269"/>
      <c r="I189" s="270"/>
      <c r="J189" s="226" t="str">
        <f t="shared" si="42"/>
        <v/>
      </c>
      <c r="K189" s="213"/>
      <c r="L189" s="232" t="e">
        <f t="shared" si="35"/>
        <v>#REF!</v>
      </c>
      <c r="M189" s="220"/>
      <c r="N189" s="211" t="e">
        <f t="shared" si="36"/>
        <v>#REF!</v>
      </c>
      <c r="O189" s="233"/>
      <c r="P189" s="265"/>
      <c r="Q189" s="266"/>
      <c r="R189" s="266"/>
      <c r="S189" s="266"/>
      <c r="T189" s="266"/>
      <c r="U189" s="267"/>
      <c r="V189" s="265"/>
      <c r="W189" s="266"/>
      <c r="X189" s="266"/>
      <c r="Y189" s="266"/>
      <c r="Z189" s="266"/>
      <c r="AA189" s="267"/>
      <c r="AB189" s="83"/>
      <c r="AC189" s="90" t="e">
        <f t="shared" si="49"/>
        <v>#REF!</v>
      </c>
      <c r="AD189" s="90" t="e">
        <f t="shared" si="49"/>
        <v>#REF!</v>
      </c>
      <c r="AE189" s="90" t="e">
        <f t="shared" si="49"/>
        <v>#REF!</v>
      </c>
      <c r="AF189" s="90" t="e">
        <f t="shared" si="49"/>
        <v>#REF!</v>
      </c>
      <c r="AG189" s="90" t="e">
        <f t="shared" si="49"/>
        <v>#REF!</v>
      </c>
      <c r="AH189" s="45" t="str">
        <f t="shared" si="44"/>
        <v/>
      </c>
      <c r="AI189" s="45" t="e">
        <f t="shared" si="45"/>
        <v>#REF!</v>
      </c>
      <c r="AJ189" s="45" t="e">
        <f t="shared" si="48"/>
        <v>#REF!</v>
      </c>
      <c r="AK189" s="45"/>
      <c r="AL189" s="45"/>
      <c r="AM189" s="45"/>
      <c r="AN189" s="45"/>
      <c r="AO189" s="45"/>
      <c r="AP189" s="45"/>
      <c r="AQ189" s="45"/>
      <c r="AR189" s="90" t="e">
        <f t="shared" si="47"/>
        <v>#REF!</v>
      </c>
    </row>
    <row r="190" spans="1:44" s="84" customFormat="1" ht="15.75" hidden="1" customHeight="1" x14ac:dyDescent="0.25">
      <c r="A190" s="82"/>
      <c r="B190" s="268"/>
      <c r="C190" s="269"/>
      <c r="D190" s="269"/>
      <c r="E190" s="270"/>
      <c r="F190" s="271"/>
      <c r="G190" s="269"/>
      <c r="H190" s="269"/>
      <c r="I190" s="270"/>
      <c r="J190" s="226" t="str">
        <f t="shared" si="42"/>
        <v/>
      </c>
      <c r="K190" s="213"/>
      <c r="L190" s="232" t="e">
        <f t="shared" si="35"/>
        <v>#REF!</v>
      </c>
      <c r="M190" s="220"/>
      <c r="N190" s="211" t="e">
        <f t="shared" si="36"/>
        <v>#REF!</v>
      </c>
      <c r="O190" s="233"/>
      <c r="P190" s="265"/>
      <c r="Q190" s="266"/>
      <c r="R190" s="266"/>
      <c r="S190" s="266"/>
      <c r="T190" s="266"/>
      <c r="U190" s="267"/>
      <c r="V190" s="265"/>
      <c r="W190" s="266"/>
      <c r="X190" s="266"/>
      <c r="Y190" s="266"/>
      <c r="Z190" s="266"/>
      <c r="AA190" s="267"/>
      <c r="AB190" s="83"/>
      <c r="AC190" s="90" t="e">
        <f t="shared" si="49"/>
        <v>#REF!</v>
      </c>
      <c r="AD190" s="90" t="e">
        <f t="shared" si="49"/>
        <v>#REF!</v>
      </c>
      <c r="AE190" s="90" t="e">
        <f t="shared" si="49"/>
        <v>#REF!</v>
      </c>
      <c r="AF190" s="90" t="e">
        <f t="shared" si="49"/>
        <v>#REF!</v>
      </c>
      <c r="AG190" s="90" t="e">
        <f t="shared" si="49"/>
        <v>#REF!</v>
      </c>
      <c r="AH190" s="45" t="str">
        <f t="shared" si="44"/>
        <v/>
      </c>
      <c r="AI190" s="45" t="e">
        <f t="shared" si="45"/>
        <v>#REF!</v>
      </c>
      <c r="AJ190" s="45" t="e">
        <f t="shared" si="48"/>
        <v>#REF!</v>
      </c>
      <c r="AK190" s="45"/>
      <c r="AL190" s="45"/>
      <c r="AM190" s="45"/>
      <c r="AN190" s="45"/>
      <c r="AO190" s="45"/>
      <c r="AP190" s="45"/>
      <c r="AQ190" s="45"/>
      <c r="AR190" s="90" t="e">
        <f t="shared" si="47"/>
        <v>#REF!</v>
      </c>
    </row>
    <row r="191" spans="1:44" s="84" customFormat="1" ht="15.75" hidden="1" customHeight="1" x14ac:dyDescent="0.25">
      <c r="A191" s="82"/>
      <c r="B191" s="268"/>
      <c r="C191" s="269"/>
      <c r="D191" s="269"/>
      <c r="E191" s="270"/>
      <c r="F191" s="271"/>
      <c r="G191" s="269"/>
      <c r="H191" s="269"/>
      <c r="I191" s="270"/>
      <c r="J191" s="226" t="str">
        <f t="shared" si="42"/>
        <v/>
      </c>
      <c r="K191" s="213"/>
      <c r="L191" s="232" t="e">
        <f t="shared" si="35"/>
        <v>#REF!</v>
      </c>
      <c r="M191" s="220"/>
      <c r="N191" s="211" t="e">
        <f t="shared" si="36"/>
        <v>#REF!</v>
      </c>
      <c r="O191" s="233"/>
      <c r="P191" s="265"/>
      <c r="Q191" s="266"/>
      <c r="R191" s="266"/>
      <c r="S191" s="266"/>
      <c r="T191" s="266"/>
      <c r="U191" s="267"/>
      <c r="V191" s="265"/>
      <c r="W191" s="266"/>
      <c r="X191" s="266"/>
      <c r="Y191" s="266"/>
      <c r="Z191" s="266"/>
      <c r="AA191" s="267"/>
      <c r="AB191" s="83"/>
      <c r="AC191" s="90" t="e">
        <f t="shared" si="49"/>
        <v>#REF!</v>
      </c>
      <c r="AD191" s="90" t="e">
        <f t="shared" si="49"/>
        <v>#REF!</v>
      </c>
      <c r="AE191" s="90" t="e">
        <f t="shared" si="49"/>
        <v>#REF!</v>
      </c>
      <c r="AF191" s="90" t="e">
        <f t="shared" si="49"/>
        <v>#REF!</v>
      </c>
      <c r="AG191" s="90" t="e">
        <f t="shared" si="49"/>
        <v>#REF!</v>
      </c>
      <c r="AH191" s="45" t="str">
        <f t="shared" si="44"/>
        <v/>
      </c>
      <c r="AI191" s="45" t="e">
        <f t="shared" si="45"/>
        <v>#REF!</v>
      </c>
      <c r="AJ191" s="45" t="e">
        <f t="shared" si="48"/>
        <v>#REF!</v>
      </c>
      <c r="AK191" s="45"/>
      <c r="AL191" s="45"/>
      <c r="AM191" s="45"/>
      <c r="AN191" s="45"/>
      <c r="AO191" s="45"/>
      <c r="AP191" s="45"/>
      <c r="AQ191" s="45"/>
      <c r="AR191" s="90" t="e">
        <f t="shared" si="47"/>
        <v>#REF!</v>
      </c>
    </row>
    <row r="192" spans="1:44" s="84" customFormat="1" ht="15.75" hidden="1" customHeight="1" x14ac:dyDescent="0.25">
      <c r="A192" s="82"/>
      <c r="B192" s="268"/>
      <c r="C192" s="269"/>
      <c r="D192" s="269"/>
      <c r="E192" s="270"/>
      <c r="F192" s="271"/>
      <c r="G192" s="269"/>
      <c r="H192" s="269"/>
      <c r="I192" s="270"/>
      <c r="J192" s="226" t="str">
        <f t="shared" si="42"/>
        <v/>
      </c>
      <c r="K192" s="213"/>
      <c r="L192" s="232" t="e">
        <f t="shared" si="35"/>
        <v>#REF!</v>
      </c>
      <c r="M192" s="220"/>
      <c r="N192" s="211" t="e">
        <f t="shared" si="36"/>
        <v>#REF!</v>
      </c>
      <c r="O192" s="233"/>
      <c r="P192" s="265"/>
      <c r="Q192" s="266"/>
      <c r="R192" s="266"/>
      <c r="S192" s="266"/>
      <c r="T192" s="266"/>
      <c r="U192" s="267"/>
      <c r="V192" s="265"/>
      <c r="W192" s="266"/>
      <c r="X192" s="266"/>
      <c r="Y192" s="266"/>
      <c r="Z192" s="266"/>
      <c r="AA192" s="267"/>
      <c r="AB192" s="83"/>
      <c r="AC192" s="90" t="e">
        <f t="shared" si="49"/>
        <v>#REF!</v>
      </c>
      <c r="AD192" s="90" t="e">
        <f t="shared" si="49"/>
        <v>#REF!</v>
      </c>
      <c r="AE192" s="90" t="e">
        <f t="shared" si="49"/>
        <v>#REF!</v>
      </c>
      <c r="AF192" s="90" t="e">
        <f t="shared" si="49"/>
        <v>#REF!</v>
      </c>
      <c r="AG192" s="90" t="e">
        <f t="shared" si="49"/>
        <v>#REF!</v>
      </c>
      <c r="AH192" s="45" t="str">
        <f t="shared" si="44"/>
        <v/>
      </c>
      <c r="AI192" s="45" t="e">
        <f t="shared" si="45"/>
        <v>#REF!</v>
      </c>
      <c r="AJ192" s="45" t="e">
        <f t="shared" si="48"/>
        <v>#REF!</v>
      </c>
      <c r="AK192" s="45"/>
      <c r="AL192" s="45"/>
      <c r="AM192" s="45"/>
      <c r="AN192" s="45"/>
      <c r="AO192" s="45"/>
      <c r="AP192" s="45"/>
      <c r="AQ192" s="45"/>
      <c r="AR192" s="90" t="e">
        <f t="shared" si="47"/>
        <v>#REF!</v>
      </c>
    </row>
    <row r="193" spans="1:44" s="84" customFormat="1" ht="15.75" hidden="1" customHeight="1" x14ac:dyDescent="0.25">
      <c r="A193" s="82"/>
      <c r="B193" s="268"/>
      <c r="C193" s="269"/>
      <c r="D193" s="269"/>
      <c r="E193" s="270"/>
      <c r="F193" s="271"/>
      <c r="G193" s="269"/>
      <c r="H193" s="269"/>
      <c r="I193" s="270"/>
      <c r="J193" s="226" t="str">
        <f t="shared" si="42"/>
        <v/>
      </c>
      <c r="K193" s="213"/>
      <c r="L193" s="232" t="e">
        <f t="shared" si="35"/>
        <v>#REF!</v>
      </c>
      <c r="M193" s="220"/>
      <c r="N193" s="211" t="e">
        <f t="shared" si="36"/>
        <v>#REF!</v>
      </c>
      <c r="O193" s="233"/>
      <c r="P193" s="265"/>
      <c r="Q193" s="266"/>
      <c r="R193" s="266"/>
      <c r="S193" s="266"/>
      <c r="T193" s="266"/>
      <c r="U193" s="267"/>
      <c r="V193" s="265"/>
      <c r="W193" s="266"/>
      <c r="X193" s="266"/>
      <c r="Y193" s="266"/>
      <c r="Z193" s="266"/>
      <c r="AA193" s="267"/>
      <c r="AB193" s="83"/>
      <c r="AC193" s="90" t="e">
        <f t="shared" si="49"/>
        <v>#REF!</v>
      </c>
      <c r="AD193" s="90" t="e">
        <f t="shared" si="49"/>
        <v>#REF!</v>
      </c>
      <c r="AE193" s="90" t="e">
        <f t="shared" si="49"/>
        <v>#REF!</v>
      </c>
      <c r="AF193" s="90" t="e">
        <f t="shared" si="49"/>
        <v>#REF!</v>
      </c>
      <c r="AG193" s="90" t="e">
        <f t="shared" si="49"/>
        <v>#REF!</v>
      </c>
      <c r="AH193" s="45" t="str">
        <f t="shared" si="44"/>
        <v/>
      </c>
      <c r="AI193" s="45" t="e">
        <f t="shared" si="45"/>
        <v>#REF!</v>
      </c>
      <c r="AJ193" s="45" t="e">
        <f t="shared" si="48"/>
        <v>#REF!</v>
      </c>
      <c r="AK193" s="45"/>
      <c r="AL193" s="45"/>
      <c r="AM193" s="45"/>
      <c r="AN193" s="45"/>
      <c r="AO193" s="45"/>
      <c r="AP193" s="45"/>
      <c r="AQ193" s="45"/>
      <c r="AR193" s="90" t="e">
        <f t="shared" si="47"/>
        <v>#REF!</v>
      </c>
    </row>
    <row r="194" spans="1:44" s="84" customFormat="1" ht="15.75" hidden="1" customHeight="1" x14ac:dyDescent="0.25">
      <c r="A194" s="82"/>
      <c r="B194" s="268"/>
      <c r="C194" s="269"/>
      <c r="D194" s="269"/>
      <c r="E194" s="270"/>
      <c r="F194" s="271"/>
      <c r="G194" s="269"/>
      <c r="H194" s="269"/>
      <c r="I194" s="270"/>
      <c r="J194" s="226" t="str">
        <f t="shared" si="42"/>
        <v/>
      </c>
      <c r="K194" s="213"/>
      <c r="L194" s="232" t="e">
        <f t="shared" si="35"/>
        <v>#REF!</v>
      </c>
      <c r="M194" s="220"/>
      <c r="N194" s="211" t="e">
        <f t="shared" si="36"/>
        <v>#REF!</v>
      </c>
      <c r="O194" s="233"/>
      <c r="P194" s="265"/>
      <c r="Q194" s="266"/>
      <c r="R194" s="266"/>
      <c r="S194" s="266"/>
      <c r="T194" s="266"/>
      <c r="U194" s="267"/>
      <c r="V194" s="265"/>
      <c r="W194" s="266"/>
      <c r="X194" s="266"/>
      <c r="Y194" s="266"/>
      <c r="Z194" s="266"/>
      <c r="AA194" s="267"/>
      <c r="AB194" s="83"/>
      <c r="AC194" s="90" t="e">
        <f t="shared" si="49"/>
        <v>#REF!</v>
      </c>
      <c r="AD194" s="90" t="e">
        <f t="shared" si="49"/>
        <v>#REF!</v>
      </c>
      <c r="AE194" s="90" t="e">
        <f t="shared" si="49"/>
        <v>#REF!</v>
      </c>
      <c r="AF194" s="90" t="e">
        <f t="shared" si="49"/>
        <v>#REF!</v>
      </c>
      <c r="AG194" s="90" t="e">
        <f t="shared" si="49"/>
        <v>#REF!</v>
      </c>
      <c r="AH194" s="45" t="str">
        <f t="shared" si="44"/>
        <v/>
      </c>
      <c r="AI194" s="45" t="e">
        <f t="shared" si="45"/>
        <v>#REF!</v>
      </c>
      <c r="AJ194" s="45" t="e">
        <f t="shared" si="48"/>
        <v>#REF!</v>
      </c>
      <c r="AK194" s="45"/>
      <c r="AL194" s="45"/>
      <c r="AM194" s="45"/>
      <c r="AN194" s="45"/>
      <c r="AO194" s="45"/>
      <c r="AP194" s="45"/>
      <c r="AQ194" s="45"/>
      <c r="AR194" s="90" t="e">
        <f t="shared" si="47"/>
        <v>#REF!</v>
      </c>
    </row>
    <row r="195" spans="1:44" s="84" customFormat="1" ht="15.75" hidden="1" customHeight="1" x14ac:dyDescent="0.25">
      <c r="A195" s="82"/>
      <c r="B195" s="268"/>
      <c r="C195" s="269"/>
      <c r="D195" s="269"/>
      <c r="E195" s="270"/>
      <c r="F195" s="271"/>
      <c r="G195" s="269"/>
      <c r="H195" s="269"/>
      <c r="I195" s="270"/>
      <c r="J195" s="226" t="str">
        <f t="shared" si="42"/>
        <v/>
      </c>
      <c r="K195" s="213"/>
      <c r="L195" s="232" t="e">
        <f t="shared" si="35"/>
        <v>#REF!</v>
      </c>
      <c r="M195" s="220"/>
      <c r="N195" s="211" t="e">
        <f t="shared" si="36"/>
        <v>#REF!</v>
      </c>
      <c r="O195" s="233"/>
      <c r="P195" s="265"/>
      <c r="Q195" s="266"/>
      <c r="R195" s="266"/>
      <c r="S195" s="266"/>
      <c r="T195" s="266"/>
      <c r="U195" s="267"/>
      <c r="V195" s="265"/>
      <c r="W195" s="266"/>
      <c r="X195" s="266"/>
      <c r="Y195" s="266"/>
      <c r="Z195" s="266"/>
      <c r="AA195" s="267"/>
      <c r="AB195" s="83"/>
      <c r="AC195" s="90" t="e">
        <f t="shared" si="49"/>
        <v>#REF!</v>
      </c>
      <c r="AD195" s="90" t="e">
        <f t="shared" si="49"/>
        <v>#REF!</v>
      </c>
      <c r="AE195" s="90" t="e">
        <f t="shared" si="49"/>
        <v>#REF!</v>
      </c>
      <c r="AF195" s="90" t="e">
        <f t="shared" si="49"/>
        <v>#REF!</v>
      </c>
      <c r="AG195" s="90" t="e">
        <f t="shared" si="49"/>
        <v>#REF!</v>
      </c>
      <c r="AH195" s="45" t="str">
        <f t="shared" si="44"/>
        <v/>
      </c>
      <c r="AI195" s="45" t="e">
        <f t="shared" si="45"/>
        <v>#REF!</v>
      </c>
      <c r="AJ195" s="45" t="e">
        <f t="shared" si="48"/>
        <v>#REF!</v>
      </c>
      <c r="AK195" s="45"/>
      <c r="AL195" s="45"/>
      <c r="AM195" s="45"/>
      <c r="AN195" s="45"/>
      <c r="AO195" s="45"/>
      <c r="AP195" s="45"/>
      <c r="AQ195" s="45"/>
      <c r="AR195" s="90" t="e">
        <f t="shared" si="47"/>
        <v>#REF!</v>
      </c>
    </row>
    <row r="196" spans="1:44" s="84" customFormat="1" ht="15.75" hidden="1" customHeight="1" x14ac:dyDescent="0.25">
      <c r="A196" s="82"/>
      <c r="B196" s="268"/>
      <c r="C196" s="269"/>
      <c r="D196" s="269"/>
      <c r="E196" s="270"/>
      <c r="F196" s="271"/>
      <c r="G196" s="269"/>
      <c r="H196" s="269"/>
      <c r="I196" s="270"/>
      <c r="J196" s="226" t="str">
        <f t="shared" si="42"/>
        <v/>
      </c>
      <c r="K196" s="213"/>
      <c r="L196" s="232" t="e">
        <f t="shared" si="35"/>
        <v>#REF!</v>
      </c>
      <c r="M196" s="220"/>
      <c r="N196" s="211" t="e">
        <f t="shared" si="36"/>
        <v>#REF!</v>
      </c>
      <c r="O196" s="233"/>
      <c r="P196" s="265"/>
      <c r="Q196" s="266"/>
      <c r="R196" s="266"/>
      <c r="S196" s="266"/>
      <c r="T196" s="266"/>
      <c r="U196" s="267"/>
      <c r="V196" s="265"/>
      <c r="W196" s="266"/>
      <c r="X196" s="266"/>
      <c r="Y196" s="266"/>
      <c r="Z196" s="266"/>
      <c r="AA196" s="267"/>
      <c r="AB196" s="83"/>
      <c r="AC196" s="90" t="e">
        <f t="shared" si="49"/>
        <v>#REF!</v>
      </c>
      <c r="AD196" s="90" t="e">
        <f t="shared" si="49"/>
        <v>#REF!</v>
      </c>
      <c r="AE196" s="90" t="e">
        <f t="shared" si="49"/>
        <v>#REF!</v>
      </c>
      <c r="AF196" s="90" t="e">
        <f t="shared" si="49"/>
        <v>#REF!</v>
      </c>
      <c r="AG196" s="90" t="e">
        <f t="shared" si="49"/>
        <v>#REF!</v>
      </c>
      <c r="AH196" s="45" t="str">
        <f t="shared" si="44"/>
        <v/>
      </c>
      <c r="AI196" s="45" t="e">
        <f t="shared" si="45"/>
        <v>#REF!</v>
      </c>
      <c r="AJ196" s="45" t="e">
        <f t="shared" si="48"/>
        <v>#REF!</v>
      </c>
      <c r="AK196" s="45"/>
      <c r="AL196" s="45"/>
      <c r="AM196" s="45"/>
      <c r="AN196" s="45"/>
      <c r="AO196" s="45"/>
      <c r="AP196" s="45"/>
      <c r="AQ196" s="45"/>
      <c r="AR196" s="90" t="e">
        <f t="shared" si="47"/>
        <v>#REF!</v>
      </c>
    </row>
    <row r="197" spans="1:44" s="84" customFormat="1" ht="15.75" hidden="1" customHeight="1" x14ac:dyDescent="0.25">
      <c r="A197" s="82"/>
      <c r="B197" s="268"/>
      <c r="C197" s="269"/>
      <c r="D197" s="269"/>
      <c r="E197" s="270"/>
      <c r="F197" s="271"/>
      <c r="G197" s="269"/>
      <c r="H197" s="269"/>
      <c r="I197" s="270"/>
      <c r="J197" s="226" t="str">
        <f t="shared" si="42"/>
        <v/>
      </c>
      <c r="K197" s="213"/>
      <c r="L197" s="232" t="e">
        <f t="shared" si="35"/>
        <v>#REF!</v>
      </c>
      <c r="M197" s="220"/>
      <c r="N197" s="211" t="e">
        <f t="shared" si="36"/>
        <v>#REF!</v>
      </c>
      <c r="O197" s="233"/>
      <c r="P197" s="265"/>
      <c r="Q197" s="266"/>
      <c r="R197" s="266"/>
      <c r="S197" s="266"/>
      <c r="T197" s="266"/>
      <c r="U197" s="267"/>
      <c r="V197" s="265"/>
      <c r="W197" s="266"/>
      <c r="X197" s="266"/>
      <c r="Y197" s="266"/>
      <c r="Z197" s="266"/>
      <c r="AA197" s="267"/>
      <c r="AB197" s="83"/>
      <c r="AC197" s="90" t="e">
        <f t="shared" si="49"/>
        <v>#REF!</v>
      </c>
      <c r="AD197" s="90" t="e">
        <f t="shared" si="49"/>
        <v>#REF!</v>
      </c>
      <c r="AE197" s="90" t="e">
        <f t="shared" si="49"/>
        <v>#REF!</v>
      </c>
      <c r="AF197" s="90" t="e">
        <f t="shared" si="49"/>
        <v>#REF!</v>
      </c>
      <c r="AG197" s="90" t="e">
        <f t="shared" si="49"/>
        <v>#REF!</v>
      </c>
      <c r="AH197" s="45" t="str">
        <f t="shared" si="44"/>
        <v/>
      </c>
      <c r="AI197" s="45" t="e">
        <f t="shared" si="45"/>
        <v>#REF!</v>
      </c>
      <c r="AJ197" s="45" t="e">
        <f t="shared" si="48"/>
        <v>#REF!</v>
      </c>
      <c r="AK197" s="45"/>
      <c r="AL197" s="45"/>
      <c r="AM197" s="45"/>
      <c r="AN197" s="45"/>
      <c r="AO197" s="45"/>
      <c r="AP197" s="45"/>
      <c r="AQ197" s="45"/>
      <c r="AR197" s="90" t="e">
        <f t="shared" si="47"/>
        <v>#REF!</v>
      </c>
    </row>
    <row r="198" spans="1:44" s="84" customFormat="1" ht="15.75" hidden="1" customHeight="1" x14ac:dyDescent="0.25">
      <c r="A198" s="82"/>
      <c r="B198" s="268"/>
      <c r="C198" s="269"/>
      <c r="D198" s="269"/>
      <c r="E198" s="270"/>
      <c r="F198" s="271"/>
      <c r="G198" s="269"/>
      <c r="H198" s="269"/>
      <c r="I198" s="270"/>
      <c r="J198" s="227" t="str">
        <f t="shared" si="42"/>
        <v/>
      </c>
      <c r="K198" s="213"/>
      <c r="L198" s="234" t="e">
        <f t="shared" si="35"/>
        <v>#REF!</v>
      </c>
      <c r="M198" s="221"/>
      <c r="N198" s="214" t="e">
        <f t="shared" si="36"/>
        <v>#REF!</v>
      </c>
      <c r="O198" s="235"/>
      <c r="P198" s="265"/>
      <c r="Q198" s="266"/>
      <c r="R198" s="266"/>
      <c r="S198" s="266"/>
      <c r="T198" s="266"/>
      <c r="U198" s="267"/>
      <c r="V198" s="265"/>
      <c r="W198" s="266"/>
      <c r="X198" s="266"/>
      <c r="Y198" s="266"/>
      <c r="Z198" s="266"/>
      <c r="AA198" s="267"/>
      <c r="AB198" s="83"/>
      <c r="AC198" s="91" t="e">
        <f t="shared" si="49"/>
        <v>#REF!</v>
      </c>
      <c r="AD198" s="91" t="e">
        <f t="shared" si="49"/>
        <v>#REF!</v>
      </c>
      <c r="AE198" s="91" t="e">
        <f t="shared" si="49"/>
        <v>#REF!</v>
      </c>
      <c r="AF198" s="91" t="e">
        <f t="shared" si="49"/>
        <v>#REF!</v>
      </c>
      <c r="AG198" s="91" t="e">
        <f t="shared" si="49"/>
        <v>#REF!</v>
      </c>
      <c r="AH198" s="92" t="str">
        <f t="shared" si="44"/>
        <v/>
      </c>
      <c r="AI198" s="92" t="e">
        <f t="shared" si="45"/>
        <v>#REF!</v>
      </c>
      <c r="AJ198" s="92" t="e">
        <f t="shared" si="48"/>
        <v>#REF!</v>
      </c>
      <c r="AK198" s="92"/>
      <c r="AL198" s="92"/>
      <c r="AM198" s="92"/>
      <c r="AN198" s="92"/>
      <c r="AO198" s="92"/>
      <c r="AP198" s="92"/>
      <c r="AQ198" s="92"/>
      <c r="AR198" s="91" t="e">
        <f t="shared" si="47"/>
        <v>#REF!</v>
      </c>
    </row>
    <row r="199" spans="1:44" s="84" customFormat="1" ht="15.75" customHeight="1" x14ac:dyDescent="0.25">
      <c r="A199" s="82"/>
      <c r="B199" s="268">
        <f>B178+1</f>
        <v>15</v>
      </c>
      <c r="C199" s="269"/>
      <c r="D199" s="269"/>
      <c r="E199" s="270"/>
      <c r="F199" s="271">
        <f>ROUND($G$4*B199,0)</f>
        <v>4725</v>
      </c>
      <c r="G199" s="269"/>
      <c r="H199" s="269"/>
      <c r="I199" s="270"/>
      <c r="J199" s="224" t="str">
        <f t="shared" si="42"/>
        <v/>
      </c>
      <c r="K199" s="209"/>
      <c r="L199" s="236">
        <f t="shared" si="35"/>
        <v>11</v>
      </c>
      <c r="M199" s="222"/>
      <c r="N199" s="215">
        <f t="shared" si="36"/>
        <v>4</v>
      </c>
      <c r="O199" s="216"/>
      <c r="P199" s="265">
        <f>ROUND($F199/P$12,2)</f>
        <v>1.58</v>
      </c>
      <c r="Q199" s="266"/>
      <c r="R199" s="266"/>
      <c r="S199" s="266"/>
      <c r="T199" s="266"/>
      <c r="U199" s="267"/>
      <c r="V199" s="265">
        <f>ROUND($F199/V$12,2)</f>
        <v>1.23</v>
      </c>
      <c r="W199" s="266"/>
      <c r="X199" s="266"/>
      <c r="Y199" s="266"/>
      <c r="Z199" s="266"/>
      <c r="AA199" s="267"/>
      <c r="AB199" s="83"/>
      <c r="AC199" s="88">
        <f>B199</f>
        <v>15</v>
      </c>
      <c r="AD199" s="88" t="b">
        <f>AND(AC199&gt;=min_string,AC199&lt;=max_string)</f>
        <v>0</v>
      </c>
      <c r="AE199" s="88" t="b">
        <f>OR(AND(($AC199-max_string)/(AE$13-1)&gt;=min_string,($AC199-max_string)/(AE$13-1)&lt;=max_string),AND(($AC199-min_string)/(AE$13-1)&gt;=min_string,($AC199-min_string)/(AE$13-1)&lt;=max_string))</f>
        <v>1</v>
      </c>
      <c r="AF199" s="88" t="b">
        <f>OR(AND(($AC199-max_string)/(AF$13-1)&gt;=min_string,($AC199-max_string)/(AF$13-1)&lt;=max_string),AND(($AC199-min_string)/(AF$13-1)&gt;=min_string,($AC199-min_string)/(AF$13-1)&lt;=max_string))</f>
        <v>1</v>
      </c>
      <c r="AG199" s="88" t="b">
        <f>AND(AC199-(AG$13-1)*min_string&gt;=min_string,AC199-(AG$13-1)*max_string&lt;=max_string)</f>
        <v>1</v>
      </c>
      <c r="AH199" s="89" t="str">
        <f>IF(AD199,$AC199,null_value)</f>
        <v/>
      </c>
      <c r="AI199" s="89">
        <f>IF(AE199,MIN(max_string,$AC199-(min_string*(AI$12-1))),null_value)</f>
        <v>11</v>
      </c>
      <c r="AJ199" s="89">
        <f t="shared" si="48"/>
        <v>4</v>
      </c>
      <c r="AK199" s="89"/>
      <c r="AL199" s="89"/>
      <c r="AM199" s="89"/>
      <c r="AN199" s="89"/>
      <c r="AO199" s="89"/>
      <c r="AP199" s="89"/>
      <c r="AQ199" s="89"/>
      <c r="AR199" s="88">
        <v>1</v>
      </c>
    </row>
    <row r="200" spans="1:44" s="84" customFormat="1" ht="15.75" customHeight="1" x14ac:dyDescent="0.25">
      <c r="A200" s="82"/>
      <c r="B200" s="268"/>
      <c r="C200" s="269"/>
      <c r="D200" s="269"/>
      <c r="E200" s="270"/>
      <c r="F200" s="271"/>
      <c r="G200" s="269"/>
      <c r="H200" s="269"/>
      <c r="I200" s="270"/>
      <c r="J200" s="224" t="str">
        <f t="shared" si="42"/>
        <v/>
      </c>
      <c r="K200" s="209"/>
      <c r="L200" s="232">
        <f t="shared" si="35"/>
        <v>10</v>
      </c>
      <c r="M200" s="219"/>
      <c r="N200" s="210">
        <f t="shared" si="36"/>
        <v>5</v>
      </c>
      <c r="O200" s="211"/>
      <c r="P200" s="265"/>
      <c r="Q200" s="266"/>
      <c r="R200" s="266"/>
      <c r="S200" s="266"/>
      <c r="T200" s="266"/>
      <c r="U200" s="267"/>
      <c r="V200" s="265"/>
      <c r="W200" s="266"/>
      <c r="X200" s="266"/>
      <c r="Y200" s="266"/>
      <c r="Z200" s="266"/>
      <c r="AA200" s="267"/>
      <c r="AB200" s="83"/>
      <c r="AC200" s="90">
        <f>AC199</f>
        <v>15</v>
      </c>
      <c r="AD200" s="90" t="b">
        <f>AD199</f>
        <v>0</v>
      </c>
      <c r="AE200" s="90" t="b">
        <f>AE199</f>
        <v>1</v>
      </c>
      <c r="AF200" s="90" t="b">
        <f>AF199</f>
        <v>1</v>
      </c>
      <c r="AG200" s="90" t="b">
        <f>AG199</f>
        <v>1</v>
      </c>
      <c r="AH200" s="45" t="str">
        <f t="shared" si="44"/>
        <v/>
      </c>
      <c r="AI200" s="45">
        <f t="shared" ref="AI200:AI219" si="50">IF(AND(AE200,AI199&lt;&gt;null_value),IF(AND(AI199&gt;min_string+1,AJ199&lt;max_string-1,AI199-1&gt;AJ199),AI199-1,null_value),null_value)</f>
        <v>10</v>
      </c>
      <c r="AJ200" s="45">
        <f t="shared" si="48"/>
        <v>5</v>
      </c>
      <c r="AK200" s="45"/>
      <c r="AL200" s="45"/>
      <c r="AM200" s="45"/>
      <c r="AN200" s="45"/>
      <c r="AO200" s="45"/>
      <c r="AP200" s="45"/>
      <c r="AQ200" s="45"/>
      <c r="AR200" s="90">
        <f>AR199+1</f>
        <v>2</v>
      </c>
    </row>
    <row r="201" spans="1:44" s="84" customFormat="1" ht="15.75" customHeight="1" x14ac:dyDescent="0.25">
      <c r="A201" s="82"/>
      <c r="B201" s="268"/>
      <c r="C201" s="269"/>
      <c r="D201" s="269"/>
      <c r="E201" s="270"/>
      <c r="F201" s="271"/>
      <c r="G201" s="269"/>
      <c r="H201" s="269"/>
      <c r="I201" s="270"/>
      <c r="J201" s="224" t="str">
        <f t="shared" si="42"/>
        <v/>
      </c>
      <c r="K201" s="209"/>
      <c r="L201" s="232">
        <f t="shared" si="35"/>
        <v>9</v>
      </c>
      <c r="M201" s="219"/>
      <c r="N201" s="210">
        <f t="shared" si="36"/>
        <v>6</v>
      </c>
      <c r="O201" s="211"/>
      <c r="P201" s="265"/>
      <c r="Q201" s="266"/>
      <c r="R201" s="266"/>
      <c r="S201" s="266"/>
      <c r="T201" s="266"/>
      <c r="U201" s="267"/>
      <c r="V201" s="265"/>
      <c r="W201" s="266"/>
      <c r="X201" s="266"/>
      <c r="Y201" s="266"/>
      <c r="Z201" s="266"/>
      <c r="AA201" s="267"/>
      <c r="AB201" s="83"/>
      <c r="AC201" s="90">
        <f t="shared" ref="AC201:AG207" si="51">AC200</f>
        <v>15</v>
      </c>
      <c r="AD201" s="90" t="b">
        <f t="shared" si="51"/>
        <v>0</v>
      </c>
      <c r="AE201" s="90" t="b">
        <f t="shared" si="51"/>
        <v>1</v>
      </c>
      <c r="AF201" s="90" t="b">
        <f t="shared" si="51"/>
        <v>1</v>
      </c>
      <c r="AG201" s="90" t="b">
        <f t="shared" si="51"/>
        <v>1</v>
      </c>
      <c r="AH201" s="45" t="str">
        <f t="shared" si="44"/>
        <v/>
      </c>
      <c r="AI201" s="45">
        <f t="shared" si="50"/>
        <v>9</v>
      </c>
      <c r="AJ201" s="45">
        <f t="shared" si="48"/>
        <v>6</v>
      </c>
      <c r="AK201" s="45"/>
      <c r="AL201" s="45"/>
      <c r="AM201" s="45"/>
      <c r="AN201" s="45"/>
      <c r="AO201" s="45"/>
      <c r="AP201" s="45"/>
      <c r="AQ201" s="45"/>
      <c r="AR201" s="90">
        <f t="shared" ref="AR201:AR219" si="52">AR200+1</f>
        <v>3</v>
      </c>
    </row>
    <row r="202" spans="1:44" s="84" customFormat="1" ht="15.75" customHeight="1" x14ac:dyDescent="0.25">
      <c r="A202" s="82"/>
      <c r="B202" s="268"/>
      <c r="C202" s="269"/>
      <c r="D202" s="269"/>
      <c r="E202" s="270"/>
      <c r="F202" s="271"/>
      <c r="G202" s="269"/>
      <c r="H202" s="269"/>
      <c r="I202" s="270"/>
      <c r="J202" s="224" t="str">
        <f t="shared" si="42"/>
        <v/>
      </c>
      <c r="K202" s="209"/>
      <c r="L202" s="232">
        <f t="shared" si="35"/>
        <v>8</v>
      </c>
      <c r="M202" s="219"/>
      <c r="N202" s="210">
        <f t="shared" si="36"/>
        <v>7</v>
      </c>
      <c r="O202" s="211"/>
      <c r="P202" s="265"/>
      <c r="Q202" s="266"/>
      <c r="R202" s="266"/>
      <c r="S202" s="266"/>
      <c r="T202" s="266"/>
      <c r="U202" s="267"/>
      <c r="V202" s="265"/>
      <c r="W202" s="266"/>
      <c r="X202" s="266"/>
      <c r="Y202" s="266"/>
      <c r="Z202" s="266"/>
      <c r="AA202" s="267"/>
      <c r="AB202" s="83"/>
      <c r="AC202" s="90">
        <f t="shared" si="51"/>
        <v>15</v>
      </c>
      <c r="AD202" s="90" t="b">
        <f t="shared" si="51"/>
        <v>0</v>
      </c>
      <c r="AE202" s="90" t="b">
        <f t="shared" si="51"/>
        <v>1</v>
      </c>
      <c r="AF202" s="90" t="b">
        <f t="shared" si="51"/>
        <v>1</v>
      </c>
      <c r="AG202" s="90" t="b">
        <f t="shared" si="51"/>
        <v>1</v>
      </c>
      <c r="AH202" s="45" t="str">
        <f t="shared" si="44"/>
        <v/>
      </c>
      <c r="AI202" s="45">
        <f t="shared" si="50"/>
        <v>8</v>
      </c>
      <c r="AJ202" s="45">
        <f t="shared" si="48"/>
        <v>7</v>
      </c>
      <c r="AK202" s="45"/>
      <c r="AL202" s="45"/>
      <c r="AM202" s="45"/>
      <c r="AN202" s="45"/>
      <c r="AO202" s="45"/>
      <c r="AP202" s="45"/>
      <c r="AQ202" s="45"/>
      <c r="AR202" s="90">
        <f t="shared" si="52"/>
        <v>4</v>
      </c>
    </row>
    <row r="203" spans="1:44" s="84" customFormat="1" ht="15.75" customHeight="1" x14ac:dyDescent="0.25">
      <c r="A203" s="82"/>
      <c r="B203" s="268"/>
      <c r="C203" s="269"/>
      <c r="D203" s="269"/>
      <c r="E203" s="270"/>
      <c r="F203" s="271"/>
      <c r="G203" s="269"/>
      <c r="H203" s="269"/>
      <c r="I203" s="270"/>
      <c r="J203" s="224" t="str">
        <f t="shared" si="42"/>
        <v/>
      </c>
      <c r="K203" s="209"/>
      <c r="L203" s="232" t="str">
        <f t="shared" si="35"/>
        <v/>
      </c>
      <c r="M203" s="219"/>
      <c r="N203" s="210" t="str">
        <f t="shared" si="36"/>
        <v/>
      </c>
      <c r="O203" s="211"/>
      <c r="P203" s="265"/>
      <c r="Q203" s="266"/>
      <c r="R203" s="266"/>
      <c r="S203" s="266"/>
      <c r="T203" s="266"/>
      <c r="U203" s="267"/>
      <c r="V203" s="265"/>
      <c r="W203" s="266"/>
      <c r="X203" s="266"/>
      <c r="Y203" s="266"/>
      <c r="Z203" s="266"/>
      <c r="AA203" s="267"/>
      <c r="AB203" s="83"/>
      <c r="AC203" s="90">
        <f t="shared" si="51"/>
        <v>15</v>
      </c>
      <c r="AD203" s="90" t="b">
        <f t="shared" si="51"/>
        <v>0</v>
      </c>
      <c r="AE203" s="90" t="b">
        <f t="shared" si="51"/>
        <v>1</v>
      </c>
      <c r="AF203" s="90" t="b">
        <f t="shared" si="51"/>
        <v>1</v>
      </c>
      <c r="AG203" s="90" t="b">
        <f t="shared" si="51"/>
        <v>1</v>
      </c>
      <c r="AH203" s="45" t="str">
        <f t="shared" si="44"/>
        <v/>
      </c>
      <c r="AI203" s="45" t="str">
        <f t="shared" si="50"/>
        <v/>
      </c>
      <c r="AJ203" s="45" t="str">
        <f t="shared" si="48"/>
        <v/>
      </c>
      <c r="AK203" s="45"/>
      <c r="AL203" s="45"/>
      <c r="AM203" s="45"/>
      <c r="AN203" s="45"/>
      <c r="AO203" s="45"/>
      <c r="AP203" s="45"/>
      <c r="AQ203" s="45"/>
      <c r="AR203" s="90">
        <f t="shared" si="52"/>
        <v>5</v>
      </c>
    </row>
    <row r="204" spans="1:44" s="84" customFormat="1" ht="15.75" customHeight="1" x14ac:dyDescent="0.25">
      <c r="A204" s="82"/>
      <c r="B204" s="268"/>
      <c r="C204" s="269"/>
      <c r="D204" s="269"/>
      <c r="E204" s="270"/>
      <c r="F204" s="271"/>
      <c r="G204" s="269"/>
      <c r="H204" s="269"/>
      <c r="I204" s="270"/>
      <c r="J204" s="224" t="str">
        <f t="shared" si="42"/>
        <v/>
      </c>
      <c r="K204" s="209"/>
      <c r="L204" s="232" t="str">
        <f t="shared" si="35"/>
        <v/>
      </c>
      <c r="M204" s="219"/>
      <c r="N204" s="210" t="str">
        <f t="shared" si="36"/>
        <v/>
      </c>
      <c r="O204" s="211"/>
      <c r="P204" s="265"/>
      <c r="Q204" s="266"/>
      <c r="R204" s="266"/>
      <c r="S204" s="266"/>
      <c r="T204" s="266"/>
      <c r="U204" s="267"/>
      <c r="V204" s="265"/>
      <c r="W204" s="266"/>
      <c r="X204" s="266"/>
      <c r="Y204" s="266"/>
      <c r="Z204" s="266"/>
      <c r="AA204" s="267"/>
      <c r="AB204" s="83"/>
      <c r="AC204" s="90">
        <f t="shared" si="51"/>
        <v>15</v>
      </c>
      <c r="AD204" s="90" t="b">
        <f t="shared" si="51"/>
        <v>0</v>
      </c>
      <c r="AE204" s="90" t="b">
        <f t="shared" si="51"/>
        <v>1</v>
      </c>
      <c r="AF204" s="90" t="b">
        <f t="shared" si="51"/>
        <v>1</v>
      </c>
      <c r="AG204" s="90" t="b">
        <f t="shared" si="51"/>
        <v>1</v>
      </c>
      <c r="AH204" s="45" t="str">
        <f t="shared" si="44"/>
        <v/>
      </c>
      <c r="AI204" s="45" t="str">
        <f t="shared" si="50"/>
        <v/>
      </c>
      <c r="AJ204" s="45" t="str">
        <f t="shared" si="48"/>
        <v/>
      </c>
      <c r="AK204" s="45"/>
      <c r="AL204" s="45"/>
      <c r="AM204" s="45"/>
      <c r="AN204" s="45"/>
      <c r="AO204" s="45"/>
      <c r="AP204" s="45"/>
      <c r="AQ204" s="45"/>
      <c r="AR204" s="90">
        <f t="shared" si="52"/>
        <v>6</v>
      </c>
    </row>
    <row r="205" spans="1:44" s="84" customFormat="1" ht="15.75" customHeight="1" x14ac:dyDescent="0.25">
      <c r="A205" s="82"/>
      <c r="B205" s="268"/>
      <c r="C205" s="269"/>
      <c r="D205" s="269"/>
      <c r="E205" s="270"/>
      <c r="F205" s="271"/>
      <c r="G205" s="269"/>
      <c r="H205" s="269"/>
      <c r="I205" s="270"/>
      <c r="J205" s="225" t="str">
        <f t="shared" si="42"/>
        <v/>
      </c>
      <c r="K205" s="212"/>
      <c r="L205" s="232" t="str">
        <f t="shared" si="35"/>
        <v/>
      </c>
      <c r="M205" s="219"/>
      <c r="N205" s="210" t="str">
        <f t="shared" si="36"/>
        <v/>
      </c>
      <c r="O205" s="211"/>
      <c r="P205" s="265"/>
      <c r="Q205" s="266"/>
      <c r="R205" s="266"/>
      <c r="S205" s="266"/>
      <c r="T205" s="266"/>
      <c r="U205" s="267"/>
      <c r="V205" s="265"/>
      <c r="W205" s="266"/>
      <c r="X205" s="266"/>
      <c r="Y205" s="266"/>
      <c r="Z205" s="266"/>
      <c r="AA205" s="267"/>
      <c r="AB205" s="83"/>
      <c r="AC205" s="90">
        <f t="shared" si="51"/>
        <v>15</v>
      </c>
      <c r="AD205" s="90" t="b">
        <f t="shared" si="51"/>
        <v>0</v>
      </c>
      <c r="AE205" s="90" t="b">
        <f t="shared" si="51"/>
        <v>1</v>
      </c>
      <c r="AF205" s="90" t="b">
        <f t="shared" si="51"/>
        <v>1</v>
      </c>
      <c r="AG205" s="90" t="b">
        <f t="shared" si="51"/>
        <v>1</v>
      </c>
      <c r="AH205" s="45" t="str">
        <f t="shared" si="44"/>
        <v/>
      </c>
      <c r="AI205" s="45" t="str">
        <f t="shared" si="50"/>
        <v/>
      </c>
      <c r="AJ205" s="45" t="str">
        <f t="shared" si="48"/>
        <v/>
      </c>
      <c r="AK205" s="45"/>
      <c r="AL205" s="45"/>
      <c r="AM205" s="45"/>
      <c r="AN205" s="45"/>
      <c r="AO205" s="45"/>
      <c r="AP205" s="45"/>
      <c r="AQ205" s="45"/>
      <c r="AR205" s="90">
        <f t="shared" si="52"/>
        <v>7</v>
      </c>
    </row>
    <row r="206" spans="1:44" s="84" customFormat="1" ht="15.75" hidden="1" customHeight="1" x14ac:dyDescent="0.25">
      <c r="A206" s="82"/>
      <c r="B206" s="268"/>
      <c r="C206" s="269"/>
      <c r="D206" s="269"/>
      <c r="E206" s="270"/>
      <c r="F206" s="271"/>
      <c r="G206" s="269"/>
      <c r="H206" s="269"/>
      <c r="I206" s="270"/>
      <c r="J206" s="226" t="str">
        <f t="shared" ref="J206:J226" si="53">AH206</f>
        <v/>
      </c>
      <c r="K206" s="213"/>
      <c r="L206" s="232" t="e">
        <f t="shared" si="35"/>
        <v>#REF!</v>
      </c>
      <c r="M206" s="220"/>
      <c r="N206" s="211" t="e">
        <f t="shared" si="36"/>
        <v>#REF!</v>
      </c>
      <c r="O206" s="233"/>
      <c r="P206" s="265"/>
      <c r="Q206" s="266"/>
      <c r="R206" s="266"/>
      <c r="S206" s="266"/>
      <c r="T206" s="266"/>
      <c r="U206" s="267"/>
      <c r="V206" s="265"/>
      <c r="W206" s="266"/>
      <c r="X206" s="266"/>
      <c r="Y206" s="266"/>
      <c r="Z206" s="266"/>
      <c r="AA206" s="267"/>
      <c r="AB206" s="83"/>
      <c r="AC206" s="90" t="e">
        <f>#REF!</f>
        <v>#REF!</v>
      </c>
      <c r="AD206" s="90" t="e">
        <f>#REF!</f>
        <v>#REF!</v>
      </c>
      <c r="AE206" s="90" t="e">
        <f>#REF!</f>
        <v>#REF!</v>
      </c>
      <c r="AF206" s="90" t="e">
        <f>#REF!</f>
        <v>#REF!</v>
      </c>
      <c r="AG206" s="90" t="e">
        <f>#REF!</f>
        <v>#REF!</v>
      </c>
      <c r="AH206" s="45" t="str">
        <f t="shared" si="44"/>
        <v/>
      </c>
      <c r="AI206" s="45" t="e">
        <f>IF(AND(AE206,#REF!&lt;&gt;null_value),IF(AND(#REF!&gt;min_string+1,#REF!&lt;max_string-1,#REF!-1&gt;#REF!),#REF!-1,null_value),null_value)</f>
        <v>#REF!</v>
      </c>
      <c r="AJ206" s="45" t="e">
        <f t="shared" si="48"/>
        <v>#REF!</v>
      </c>
      <c r="AK206" s="45"/>
      <c r="AL206" s="45"/>
      <c r="AM206" s="45"/>
      <c r="AN206" s="45"/>
      <c r="AO206" s="45"/>
      <c r="AP206" s="45"/>
      <c r="AQ206" s="45"/>
      <c r="AR206" s="90" t="e">
        <f>#REF!+1</f>
        <v>#REF!</v>
      </c>
    </row>
    <row r="207" spans="1:44" s="84" customFormat="1" ht="15.75" hidden="1" customHeight="1" x14ac:dyDescent="0.25">
      <c r="A207" s="82"/>
      <c r="B207" s="268"/>
      <c r="C207" s="269"/>
      <c r="D207" s="269"/>
      <c r="E207" s="270"/>
      <c r="F207" s="271"/>
      <c r="G207" s="269"/>
      <c r="H207" s="269"/>
      <c r="I207" s="270"/>
      <c r="J207" s="226" t="str">
        <f t="shared" si="53"/>
        <v/>
      </c>
      <c r="K207" s="213"/>
      <c r="L207" s="232" t="e">
        <f t="shared" ref="L207:L270" si="54">AI207</f>
        <v>#REF!</v>
      </c>
      <c r="M207" s="220"/>
      <c r="N207" s="211" t="e">
        <f t="shared" ref="N207:N270" si="55">AJ207</f>
        <v>#REF!</v>
      </c>
      <c r="O207" s="233"/>
      <c r="P207" s="265"/>
      <c r="Q207" s="266"/>
      <c r="R207" s="266"/>
      <c r="S207" s="266"/>
      <c r="T207" s="266"/>
      <c r="U207" s="267"/>
      <c r="V207" s="265"/>
      <c r="W207" s="266"/>
      <c r="X207" s="266"/>
      <c r="Y207" s="266"/>
      <c r="Z207" s="266"/>
      <c r="AA207" s="267"/>
      <c r="AB207" s="83"/>
      <c r="AC207" s="90" t="e">
        <f t="shared" si="51"/>
        <v>#REF!</v>
      </c>
      <c r="AD207" s="90" t="e">
        <f t="shared" si="51"/>
        <v>#REF!</v>
      </c>
      <c r="AE207" s="90" t="e">
        <f t="shared" si="51"/>
        <v>#REF!</v>
      </c>
      <c r="AF207" s="90" t="e">
        <f t="shared" si="51"/>
        <v>#REF!</v>
      </c>
      <c r="AG207" s="90" t="e">
        <f t="shared" si="51"/>
        <v>#REF!</v>
      </c>
      <c r="AH207" s="45" t="str">
        <f t="shared" si="44"/>
        <v/>
      </c>
      <c r="AI207" s="45" t="e">
        <f t="shared" si="50"/>
        <v>#REF!</v>
      </c>
      <c r="AJ207" s="45" t="e">
        <f t="shared" si="48"/>
        <v>#REF!</v>
      </c>
      <c r="AK207" s="45"/>
      <c r="AL207" s="45"/>
      <c r="AM207" s="45"/>
      <c r="AN207" s="45"/>
      <c r="AO207" s="45"/>
      <c r="AP207" s="45"/>
      <c r="AQ207" s="45"/>
      <c r="AR207" s="90" t="e">
        <f t="shared" si="52"/>
        <v>#REF!</v>
      </c>
    </row>
    <row r="208" spans="1:44" s="84" customFormat="1" ht="15.75" hidden="1" customHeight="1" x14ac:dyDescent="0.25">
      <c r="A208" s="82"/>
      <c r="B208" s="268"/>
      <c r="C208" s="269"/>
      <c r="D208" s="269"/>
      <c r="E208" s="270"/>
      <c r="F208" s="271"/>
      <c r="G208" s="269"/>
      <c r="H208" s="269"/>
      <c r="I208" s="270"/>
      <c r="J208" s="226" t="str">
        <f t="shared" si="53"/>
        <v/>
      </c>
      <c r="K208" s="213"/>
      <c r="L208" s="232" t="e">
        <f t="shared" si="54"/>
        <v>#REF!</v>
      </c>
      <c r="M208" s="220"/>
      <c r="N208" s="211" t="e">
        <f t="shared" si="55"/>
        <v>#REF!</v>
      </c>
      <c r="O208" s="233"/>
      <c r="P208" s="265"/>
      <c r="Q208" s="266"/>
      <c r="R208" s="266"/>
      <c r="S208" s="266"/>
      <c r="T208" s="266"/>
      <c r="U208" s="267"/>
      <c r="V208" s="265"/>
      <c r="W208" s="266"/>
      <c r="X208" s="266"/>
      <c r="Y208" s="266"/>
      <c r="Z208" s="266"/>
      <c r="AA208" s="267"/>
      <c r="AB208" s="83"/>
      <c r="AC208" s="90" t="e">
        <f t="shared" ref="AC208:AG219" si="56">AC207</f>
        <v>#REF!</v>
      </c>
      <c r="AD208" s="90" t="e">
        <f t="shared" si="56"/>
        <v>#REF!</v>
      </c>
      <c r="AE208" s="90" t="e">
        <f t="shared" si="56"/>
        <v>#REF!</v>
      </c>
      <c r="AF208" s="90" t="e">
        <f t="shared" si="56"/>
        <v>#REF!</v>
      </c>
      <c r="AG208" s="90" t="e">
        <f t="shared" si="56"/>
        <v>#REF!</v>
      </c>
      <c r="AH208" s="45" t="str">
        <f t="shared" si="44"/>
        <v/>
      </c>
      <c r="AI208" s="45" t="e">
        <f t="shared" si="50"/>
        <v>#REF!</v>
      </c>
      <c r="AJ208" s="45" t="e">
        <f t="shared" si="48"/>
        <v>#REF!</v>
      </c>
      <c r="AK208" s="45"/>
      <c r="AL208" s="45"/>
      <c r="AM208" s="45"/>
      <c r="AN208" s="45"/>
      <c r="AO208" s="45"/>
      <c r="AP208" s="45"/>
      <c r="AQ208" s="45"/>
      <c r="AR208" s="90" t="e">
        <f t="shared" si="52"/>
        <v>#REF!</v>
      </c>
    </row>
    <row r="209" spans="1:44" s="84" customFormat="1" ht="15.75" hidden="1" customHeight="1" x14ac:dyDescent="0.25">
      <c r="A209" s="82"/>
      <c r="B209" s="268"/>
      <c r="C209" s="269"/>
      <c r="D209" s="269"/>
      <c r="E209" s="270"/>
      <c r="F209" s="271"/>
      <c r="G209" s="269"/>
      <c r="H209" s="269"/>
      <c r="I209" s="270"/>
      <c r="J209" s="226" t="str">
        <f t="shared" si="53"/>
        <v/>
      </c>
      <c r="K209" s="213"/>
      <c r="L209" s="232" t="e">
        <f t="shared" si="54"/>
        <v>#REF!</v>
      </c>
      <c r="M209" s="220"/>
      <c r="N209" s="211" t="e">
        <f t="shared" si="55"/>
        <v>#REF!</v>
      </c>
      <c r="O209" s="233"/>
      <c r="P209" s="265"/>
      <c r="Q209" s="266"/>
      <c r="R209" s="266"/>
      <c r="S209" s="266"/>
      <c r="T209" s="266"/>
      <c r="U209" s="267"/>
      <c r="V209" s="265"/>
      <c r="W209" s="266"/>
      <c r="X209" s="266"/>
      <c r="Y209" s="266"/>
      <c r="Z209" s="266"/>
      <c r="AA209" s="267"/>
      <c r="AB209" s="83"/>
      <c r="AC209" s="90" t="e">
        <f t="shared" si="56"/>
        <v>#REF!</v>
      </c>
      <c r="AD209" s="90" t="e">
        <f t="shared" si="56"/>
        <v>#REF!</v>
      </c>
      <c r="AE209" s="90" t="e">
        <f t="shared" si="56"/>
        <v>#REF!</v>
      </c>
      <c r="AF209" s="90" t="e">
        <f t="shared" si="56"/>
        <v>#REF!</v>
      </c>
      <c r="AG209" s="90" t="e">
        <f t="shared" si="56"/>
        <v>#REF!</v>
      </c>
      <c r="AH209" s="45" t="str">
        <f t="shared" si="44"/>
        <v/>
      </c>
      <c r="AI209" s="45" t="e">
        <f t="shared" si="50"/>
        <v>#REF!</v>
      </c>
      <c r="AJ209" s="45" t="e">
        <f t="shared" si="48"/>
        <v>#REF!</v>
      </c>
      <c r="AK209" s="45"/>
      <c r="AL209" s="45"/>
      <c r="AM209" s="45"/>
      <c r="AN209" s="45"/>
      <c r="AO209" s="45"/>
      <c r="AP209" s="45"/>
      <c r="AQ209" s="45"/>
      <c r="AR209" s="90" t="e">
        <f t="shared" si="52"/>
        <v>#REF!</v>
      </c>
    </row>
    <row r="210" spans="1:44" s="84" customFormat="1" ht="15.75" hidden="1" customHeight="1" x14ac:dyDescent="0.25">
      <c r="A210" s="82"/>
      <c r="B210" s="268"/>
      <c r="C210" s="269"/>
      <c r="D210" s="269"/>
      <c r="E210" s="270"/>
      <c r="F210" s="271"/>
      <c r="G210" s="269"/>
      <c r="H210" s="269"/>
      <c r="I210" s="270"/>
      <c r="J210" s="226" t="str">
        <f t="shared" si="53"/>
        <v/>
      </c>
      <c r="K210" s="213"/>
      <c r="L210" s="232" t="e">
        <f t="shared" si="54"/>
        <v>#REF!</v>
      </c>
      <c r="M210" s="220"/>
      <c r="N210" s="211" t="e">
        <f t="shared" si="55"/>
        <v>#REF!</v>
      </c>
      <c r="O210" s="233"/>
      <c r="P210" s="265"/>
      <c r="Q210" s="266"/>
      <c r="R210" s="266"/>
      <c r="S210" s="266"/>
      <c r="T210" s="266"/>
      <c r="U210" s="267"/>
      <c r="V210" s="265"/>
      <c r="W210" s="266"/>
      <c r="X210" s="266"/>
      <c r="Y210" s="266"/>
      <c r="Z210" s="266"/>
      <c r="AA210" s="267"/>
      <c r="AB210" s="83"/>
      <c r="AC210" s="90" t="e">
        <f t="shared" si="56"/>
        <v>#REF!</v>
      </c>
      <c r="AD210" s="90" t="e">
        <f t="shared" si="56"/>
        <v>#REF!</v>
      </c>
      <c r="AE210" s="90" t="e">
        <f t="shared" si="56"/>
        <v>#REF!</v>
      </c>
      <c r="AF210" s="90" t="e">
        <f t="shared" si="56"/>
        <v>#REF!</v>
      </c>
      <c r="AG210" s="90" t="e">
        <f t="shared" si="56"/>
        <v>#REF!</v>
      </c>
      <c r="AH210" s="45" t="str">
        <f t="shared" si="44"/>
        <v/>
      </c>
      <c r="AI210" s="45" t="e">
        <f t="shared" si="50"/>
        <v>#REF!</v>
      </c>
      <c r="AJ210" s="45" t="e">
        <f t="shared" si="48"/>
        <v>#REF!</v>
      </c>
      <c r="AK210" s="45"/>
      <c r="AL210" s="45"/>
      <c r="AM210" s="45"/>
      <c r="AN210" s="45"/>
      <c r="AO210" s="45"/>
      <c r="AP210" s="45"/>
      <c r="AQ210" s="45"/>
      <c r="AR210" s="90" t="e">
        <f t="shared" si="52"/>
        <v>#REF!</v>
      </c>
    </row>
    <row r="211" spans="1:44" s="84" customFormat="1" ht="15.75" hidden="1" customHeight="1" x14ac:dyDescent="0.25">
      <c r="A211" s="82"/>
      <c r="B211" s="268"/>
      <c r="C211" s="269"/>
      <c r="D211" s="269"/>
      <c r="E211" s="270"/>
      <c r="F211" s="271"/>
      <c r="G211" s="269"/>
      <c r="H211" s="269"/>
      <c r="I211" s="270"/>
      <c r="J211" s="226" t="str">
        <f t="shared" si="53"/>
        <v/>
      </c>
      <c r="K211" s="213"/>
      <c r="L211" s="232" t="e">
        <f t="shared" si="54"/>
        <v>#REF!</v>
      </c>
      <c r="M211" s="220"/>
      <c r="N211" s="211" t="e">
        <f t="shared" si="55"/>
        <v>#REF!</v>
      </c>
      <c r="O211" s="233"/>
      <c r="P211" s="265"/>
      <c r="Q211" s="266"/>
      <c r="R211" s="266"/>
      <c r="S211" s="266"/>
      <c r="T211" s="266"/>
      <c r="U211" s="267"/>
      <c r="V211" s="265"/>
      <c r="W211" s="266"/>
      <c r="X211" s="266"/>
      <c r="Y211" s="266"/>
      <c r="Z211" s="266"/>
      <c r="AA211" s="267"/>
      <c r="AB211" s="83"/>
      <c r="AC211" s="90" t="e">
        <f t="shared" si="56"/>
        <v>#REF!</v>
      </c>
      <c r="AD211" s="90" t="e">
        <f t="shared" si="56"/>
        <v>#REF!</v>
      </c>
      <c r="AE211" s="90" t="e">
        <f t="shared" si="56"/>
        <v>#REF!</v>
      </c>
      <c r="AF211" s="90" t="e">
        <f t="shared" si="56"/>
        <v>#REF!</v>
      </c>
      <c r="AG211" s="90" t="e">
        <f t="shared" si="56"/>
        <v>#REF!</v>
      </c>
      <c r="AH211" s="45" t="str">
        <f t="shared" si="44"/>
        <v/>
      </c>
      <c r="AI211" s="45" t="e">
        <f t="shared" si="50"/>
        <v>#REF!</v>
      </c>
      <c r="AJ211" s="45" t="e">
        <f t="shared" si="48"/>
        <v>#REF!</v>
      </c>
      <c r="AK211" s="45"/>
      <c r="AL211" s="45"/>
      <c r="AM211" s="45"/>
      <c r="AN211" s="45"/>
      <c r="AO211" s="45"/>
      <c r="AP211" s="45"/>
      <c r="AQ211" s="45"/>
      <c r="AR211" s="90" t="e">
        <f t="shared" si="52"/>
        <v>#REF!</v>
      </c>
    </row>
    <row r="212" spans="1:44" s="84" customFormat="1" ht="15.75" hidden="1" customHeight="1" x14ac:dyDescent="0.25">
      <c r="A212" s="82"/>
      <c r="B212" s="268"/>
      <c r="C212" s="269"/>
      <c r="D212" s="269"/>
      <c r="E212" s="270"/>
      <c r="F212" s="271"/>
      <c r="G212" s="269"/>
      <c r="H212" s="269"/>
      <c r="I212" s="270"/>
      <c r="J212" s="226" t="str">
        <f t="shared" si="53"/>
        <v/>
      </c>
      <c r="K212" s="213"/>
      <c r="L212" s="232" t="e">
        <f t="shared" si="54"/>
        <v>#REF!</v>
      </c>
      <c r="M212" s="220"/>
      <c r="N212" s="211" t="e">
        <f t="shared" si="55"/>
        <v>#REF!</v>
      </c>
      <c r="O212" s="233"/>
      <c r="P212" s="265"/>
      <c r="Q212" s="266"/>
      <c r="R212" s="266"/>
      <c r="S212" s="266"/>
      <c r="T212" s="266"/>
      <c r="U212" s="267"/>
      <c r="V212" s="265"/>
      <c r="W212" s="266"/>
      <c r="X212" s="266"/>
      <c r="Y212" s="266"/>
      <c r="Z212" s="266"/>
      <c r="AA212" s="267"/>
      <c r="AB212" s="83"/>
      <c r="AC212" s="90" t="e">
        <f t="shared" si="56"/>
        <v>#REF!</v>
      </c>
      <c r="AD212" s="90" t="e">
        <f t="shared" si="56"/>
        <v>#REF!</v>
      </c>
      <c r="AE212" s="90" t="e">
        <f t="shared" si="56"/>
        <v>#REF!</v>
      </c>
      <c r="AF212" s="90" t="e">
        <f t="shared" si="56"/>
        <v>#REF!</v>
      </c>
      <c r="AG212" s="90" t="e">
        <f t="shared" si="56"/>
        <v>#REF!</v>
      </c>
      <c r="AH212" s="45" t="str">
        <f t="shared" si="44"/>
        <v/>
      </c>
      <c r="AI212" s="45" t="e">
        <f t="shared" si="50"/>
        <v>#REF!</v>
      </c>
      <c r="AJ212" s="45" t="e">
        <f t="shared" si="48"/>
        <v>#REF!</v>
      </c>
      <c r="AK212" s="45"/>
      <c r="AL212" s="45"/>
      <c r="AM212" s="45"/>
      <c r="AN212" s="45"/>
      <c r="AO212" s="45"/>
      <c r="AP212" s="45"/>
      <c r="AQ212" s="45"/>
      <c r="AR212" s="90" t="e">
        <f t="shared" si="52"/>
        <v>#REF!</v>
      </c>
    </row>
    <row r="213" spans="1:44" s="84" customFormat="1" ht="15.75" hidden="1" customHeight="1" x14ac:dyDescent="0.25">
      <c r="A213" s="82"/>
      <c r="B213" s="268"/>
      <c r="C213" s="269"/>
      <c r="D213" s="269"/>
      <c r="E213" s="270"/>
      <c r="F213" s="271"/>
      <c r="G213" s="269"/>
      <c r="H213" s="269"/>
      <c r="I213" s="270"/>
      <c r="J213" s="226" t="str">
        <f t="shared" si="53"/>
        <v/>
      </c>
      <c r="K213" s="213"/>
      <c r="L213" s="232" t="e">
        <f t="shared" si="54"/>
        <v>#REF!</v>
      </c>
      <c r="M213" s="220"/>
      <c r="N213" s="211" t="e">
        <f t="shared" si="55"/>
        <v>#REF!</v>
      </c>
      <c r="O213" s="233"/>
      <c r="P213" s="265"/>
      <c r="Q213" s="266"/>
      <c r="R213" s="266"/>
      <c r="S213" s="266"/>
      <c r="T213" s="266"/>
      <c r="U213" s="267"/>
      <c r="V213" s="265"/>
      <c r="W213" s="266"/>
      <c r="X213" s="266"/>
      <c r="Y213" s="266"/>
      <c r="Z213" s="266"/>
      <c r="AA213" s="267"/>
      <c r="AB213" s="83"/>
      <c r="AC213" s="90" t="e">
        <f t="shared" si="56"/>
        <v>#REF!</v>
      </c>
      <c r="AD213" s="90" t="e">
        <f t="shared" si="56"/>
        <v>#REF!</v>
      </c>
      <c r="AE213" s="90" t="e">
        <f t="shared" si="56"/>
        <v>#REF!</v>
      </c>
      <c r="AF213" s="90" t="e">
        <f t="shared" si="56"/>
        <v>#REF!</v>
      </c>
      <c r="AG213" s="90" t="e">
        <f t="shared" si="56"/>
        <v>#REF!</v>
      </c>
      <c r="AH213" s="45" t="str">
        <f t="shared" si="44"/>
        <v/>
      </c>
      <c r="AI213" s="45" t="e">
        <f t="shared" si="50"/>
        <v>#REF!</v>
      </c>
      <c r="AJ213" s="45" t="e">
        <f t="shared" si="48"/>
        <v>#REF!</v>
      </c>
      <c r="AK213" s="45"/>
      <c r="AL213" s="45"/>
      <c r="AM213" s="45"/>
      <c r="AN213" s="45"/>
      <c r="AO213" s="45"/>
      <c r="AP213" s="45"/>
      <c r="AQ213" s="45"/>
      <c r="AR213" s="90" t="e">
        <f t="shared" si="52"/>
        <v>#REF!</v>
      </c>
    </row>
    <row r="214" spans="1:44" s="84" customFormat="1" ht="15.75" hidden="1" customHeight="1" x14ac:dyDescent="0.25">
      <c r="A214" s="82"/>
      <c r="B214" s="268"/>
      <c r="C214" s="269"/>
      <c r="D214" s="269"/>
      <c r="E214" s="270"/>
      <c r="F214" s="271"/>
      <c r="G214" s="269"/>
      <c r="H214" s="269"/>
      <c r="I214" s="270"/>
      <c r="J214" s="226" t="str">
        <f t="shared" si="53"/>
        <v/>
      </c>
      <c r="K214" s="213"/>
      <c r="L214" s="232" t="e">
        <f t="shared" si="54"/>
        <v>#REF!</v>
      </c>
      <c r="M214" s="220"/>
      <c r="N214" s="211" t="e">
        <f t="shared" si="55"/>
        <v>#REF!</v>
      </c>
      <c r="O214" s="233"/>
      <c r="P214" s="265"/>
      <c r="Q214" s="266"/>
      <c r="R214" s="266"/>
      <c r="S214" s="266"/>
      <c r="T214" s="266"/>
      <c r="U214" s="267"/>
      <c r="V214" s="265"/>
      <c r="W214" s="266"/>
      <c r="X214" s="266"/>
      <c r="Y214" s="266"/>
      <c r="Z214" s="266"/>
      <c r="AA214" s="267"/>
      <c r="AB214" s="83"/>
      <c r="AC214" s="90" t="e">
        <f t="shared" si="56"/>
        <v>#REF!</v>
      </c>
      <c r="AD214" s="90" t="e">
        <f t="shared" si="56"/>
        <v>#REF!</v>
      </c>
      <c r="AE214" s="90" t="e">
        <f t="shared" si="56"/>
        <v>#REF!</v>
      </c>
      <c r="AF214" s="90" t="e">
        <f t="shared" si="56"/>
        <v>#REF!</v>
      </c>
      <c r="AG214" s="90" t="e">
        <f t="shared" si="56"/>
        <v>#REF!</v>
      </c>
      <c r="AH214" s="45" t="str">
        <f t="shared" si="44"/>
        <v/>
      </c>
      <c r="AI214" s="45" t="e">
        <f t="shared" si="50"/>
        <v>#REF!</v>
      </c>
      <c r="AJ214" s="45" t="e">
        <f t="shared" si="48"/>
        <v>#REF!</v>
      </c>
      <c r="AK214" s="45"/>
      <c r="AL214" s="45"/>
      <c r="AM214" s="45"/>
      <c r="AN214" s="45"/>
      <c r="AO214" s="45"/>
      <c r="AP214" s="45"/>
      <c r="AQ214" s="45"/>
      <c r="AR214" s="90" t="e">
        <f t="shared" si="52"/>
        <v>#REF!</v>
      </c>
    </row>
    <row r="215" spans="1:44" s="84" customFormat="1" ht="15.75" hidden="1" customHeight="1" x14ac:dyDescent="0.25">
      <c r="A215" s="82"/>
      <c r="B215" s="268"/>
      <c r="C215" s="269"/>
      <c r="D215" s="269"/>
      <c r="E215" s="270"/>
      <c r="F215" s="271"/>
      <c r="G215" s="269"/>
      <c r="H215" s="269"/>
      <c r="I215" s="270"/>
      <c r="J215" s="226" t="str">
        <f t="shared" si="53"/>
        <v/>
      </c>
      <c r="K215" s="213"/>
      <c r="L215" s="232" t="e">
        <f t="shared" si="54"/>
        <v>#REF!</v>
      </c>
      <c r="M215" s="220"/>
      <c r="N215" s="211" t="e">
        <f t="shared" si="55"/>
        <v>#REF!</v>
      </c>
      <c r="O215" s="233"/>
      <c r="P215" s="265"/>
      <c r="Q215" s="266"/>
      <c r="R215" s="266"/>
      <c r="S215" s="266"/>
      <c r="T215" s="266"/>
      <c r="U215" s="267"/>
      <c r="V215" s="265"/>
      <c r="W215" s="266"/>
      <c r="X215" s="266"/>
      <c r="Y215" s="266"/>
      <c r="Z215" s="266"/>
      <c r="AA215" s="267"/>
      <c r="AB215" s="83"/>
      <c r="AC215" s="90" t="e">
        <f t="shared" si="56"/>
        <v>#REF!</v>
      </c>
      <c r="AD215" s="90" t="e">
        <f t="shared" si="56"/>
        <v>#REF!</v>
      </c>
      <c r="AE215" s="90" t="e">
        <f t="shared" si="56"/>
        <v>#REF!</v>
      </c>
      <c r="AF215" s="90" t="e">
        <f t="shared" si="56"/>
        <v>#REF!</v>
      </c>
      <c r="AG215" s="90" t="e">
        <f t="shared" si="56"/>
        <v>#REF!</v>
      </c>
      <c r="AH215" s="45" t="str">
        <f t="shared" si="44"/>
        <v/>
      </c>
      <c r="AI215" s="45" t="e">
        <f t="shared" si="50"/>
        <v>#REF!</v>
      </c>
      <c r="AJ215" s="45" t="e">
        <f t="shared" si="48"/>
        <v>#REF!</v>
      </c>
      <c r="AK215" s="45"/>
      <c r="AL215" s="45"/>
      <c r="AM215" s="45"/>
      <c r="AN215" s="45"/>
      <c r="AO215" s="45"/>
      <c r="AP215" s="45"/>
      <c r="AQ215" s="45"/>
      <c r="AR215" s="90" t="e">
        <f t="shared" si="52"/>
        <v>#REF!</v>
      </c>
    </row>
    <row r="216" spans="1:44" s="84" customFormat="1" ht="15.75" hidden="1" customHeight="1" x14ac:dyDescent="0.25">
      <c r="A216" s="82"/>
      <c r="B216" s="268"/>
      <c r="C216" s="269"/>
      <c r="D216" s="269"/>
      <c r="E216" s="270"/>
      <c r="F216" s="271"/>
      <c r="G216" s="269"/>
      <c r="H216" s="269"/>
      <c r="I216" s="270"/>
      <c r="J216" s="226" t="str">
        <f t="shared" si="53"/>
        <v/>
      </c>
      <c r="K216" s="213"/>
      <c r="L216" s="232" t="e">
        <f t="shared" si="54"/>
        <v>#REF!</v>
      </c>
      <c r="M216" s="220"/>
      <c r="N216" s="211" t="e">
        <f t="shared" si="55"/>
        <v>#REF!</v>
      </c>
      <c r="O216" s="233"/>
      <c r="P216" s="265"/>
      <c r="Q216" s="266"/>
      <c r="R216" s="266"/>
      <c r="S216" s="266"/>
      <c r="T216" s="266"/>
      <c r="U216" s="267"/>
      <c r="V216" s="265"/>
      <c r="W216" s="266"/>
      <c r="X216" s="266"/>
      <c r="Y216" s="266"/>
      <c r="Z216" s="266"/>
      <c r="AA216" s="267"/>
      <c r="AB216" s="83"/>
      <c r="AC216" s="90" t="e">
        <f t="shared" si="56"/>
        <v>#REF!</v>
      </c>
      <c r="AD216" s="90" t="e">
        <f t="shared" si="56"/>
        <v>#REF!</v>
      </c>
      <c r="AE216" s="90" t="e">
        <f t="shared" si="56"/>
        <v>#REF!</v>
      </c>
      <c r="AF216" s="90" t="e">
        <f t="shared" si="56"/>
        <v>#REF!</v>
      </c>
      <c r="AG216" s="90" t="e">
        <f t="shared" si="56"/>
        <v>#REF!</v>
      </c>
      <c r="AH216" s="45" t="str">
        <f t="shared" si="44"/>
        <v/>
      </c>
      <c r="AI216" s="45" t="e">
        <f t="shared" si="50"/>
        <v>#REF!</v>
      </c>
      <c r="AJ216" s="45" t="e">
        <f t="shared" si="48"/>
        <v>#REF!</v>
      </c>
      <c r="AK216" s="45"/>
      <c r="AL216" s="45"/>
      <c r="AM216" s="45"/>
      <c r="AN216" s="45"/>
      <c r="AO216" s="45"/>
      <c r="AP216" s="45"/>
      <c r="AQ216" s="45"/>
      <c r="AR216" s="90" t="e">
        <f t="shared" si="52"/>
        <v>#REF!</v>
      </c>
    </row>
    <row r="217" spans="1:44" s="84" customFormat="1" ht="15.75" hidden="1" customHeight="1" x14ac:dyDescent="0.25">
      <c r="A217" s="82"/>
      <c r="B217" s="268"/>
      <c r="C217" s="269"/>
      <c r="D217" s="269"/>
      <c r="E217" s="270"/>
      <c r="F217" s="271"/>
      <c r="G217" s="269"/>
      <c r="H217" s="269"/>
      <c r="I217" s="270"/>
      <c r="J217" s="226" t="str">
        <f t="shared" si="53"/>
        <v/>
      </c>
      <c r="K217" s="213"/>
      <c r="L217" s="232" t="e">
        <f t="shared" si="54"/>
        <v>#REF!</v>
      </c>
      <c r="M217" s="220"/>
      <c r="N217" s="211" t="e">
        <f t="shared" si="55"/>
        <v>#REF!</v>
      </c>
      <c r="O217" s="233"/>
      <c r="P217" s="265"/>
      <c r="Q217" s="266"/>
      <c r="R217" s="266"/>
      <c r="S217" s="266"/>
      <c r="T217" s="266"/>
      <c r="U217" s="267"/>
      <c r="V217" s="265"/>
      <c r="W217" s="266"/>
      <c r="X217" s="266"/>
      <c r="Y217" s="266"/>
      <c r="Z217" s="266"/>
      <c r="AA217" s="267"/>
      <c r="AB217" s="83"/>
      <c r="AC217" s="90" t="e">
        <f t="shared" si="56"/>
        <v>#REF!</v>
      </c>
      <c r="AD217" s="90" t="e">
        <f t="shared" si="56"/>
        <v>#REF!</v>
      </c>
      <c r="AE217" s="90" t="e">
        <f t="shared" si="56"/>
        <v>#REF!</v>
      </c>
      <c r="AF217" s="90" t="e">
        <f t="shared" si="56"/>
        <v>#REF!</v>
      </c>
      <c r="AG217" s="90" t="e">
        <f t="shared" si="56"/>
        <v>#REF!</v>
      </c>
      <c r="AH217" s="45" t="str">
        <f t="shared" si="44"/>
        <v/>
      </c>
      <c r="AI217" s="45" t="e">
        <f t="shared" si="50"/>
        <v>#REF!</v>
      </c>
      <c r="AJ217" s="45" t="e">
        <f t="shared" si="48"/>
        <v>#REF!</v>
      </c>
      <c r="AK217" s="45"/>
      <c r="AL217" s="45"/>
      <c r="AM217" s="45"/>
      <c r="AN217" s="45"/>
      <c r="AO217" s="45"/>
      <c r="AP217" s="45"/>
      <c r="AQ217" s="45"/>
      <c r="AR217" s="90" t="e">
        <f t="shared" si="52"/>
        <v>#REF!</v>
      </c>
    </row>
    <row r="218" spans="1:44" s="84" customFormat="1" ht="15.75" hidden="1" customHeight="1" x14ac:dyDescent="0.25">
      <c r="A218" s="82"/>
      <c r="B218" s="268"/>
      <c r="C218" s="269"/>
      <c r="D218" s="269"/>
      <c r="E218" s="270"/>
      <c r="F218" s="271"/>
      <c r="G218" s="269"/>
      <c r="H218" s="269"/>
      <c r="I218" s="270"/>
      <c r="J218" s="226" t="str">
        <f t="shared" si="53"/>
        <v/>
      </c>
      <c r="K218" s="213"/>
      <c r="L218" s="232" t="e">
        <f t="shared" si="54"/>
        <v>#REF!</v>
      </c>
      <c r="M218" s="220"/>
      <c r="N218" s="211" t="e">
        <f t="shared" si="55"/>
        <v>#REF!</v>
      </c>
      <c r="O218" s="233"/>
      <c r="P218" s="265"/>
      <c r="Q218" s="266"/>
      <c r="R218" s="266"/>
      <c r="S218" s="266"/>
      <c r="T218" s="266"/>
      <c r="U218" s="267"/>
      <c r="V218" s="265"/>
      <c r="W218" s="266"/>
      <c r="X218" s="266"/>
      <c r="Y218" s="266"/>
      <c r="Z218" s="266"/>
      <c r="AA218" s="267"/>
      <c r="AB218" s="83"/>
      <c r="AC218" s="90" t="e">
        <f t="shared" si="56"/>
        <v>#REF!</v>
      </c>
      <c r="AD218" s="90" t="e">
        <f t="shared" si="56"/>
        <v>#REF!</v>
      </c>
      <c r="AE218" s="90" t="e">
        <f t="shared" si="56"/>
        <v>#REF!</v>
      </c>
      <c r="AF218" s="90" t="e">
        <f t="shared" si="56"/>
        <v>#REF!</v>
      </c>
      <c r="AG218" s="90" t="e">
        <f t="shared" si="56"/>
        <v>#REF!</v>
      </c>
      <c r="AH218" s="45" t="str">
        <f t="shared" si="44"/>
        <v/>
      </c>
      <c r="AI218" s="45" t="e">
        <f t="shared" si="50"/>
        <v>#REF!</v>
      </c>
      <c r="AJ218" s="45" t="e">
        <f t="shared" si="48"/>
        <v>#REF!</v>
      </c>
      <c r="AK218" s="45"/>
      <c r="AL218" s="45"/>
      <c r="AM218" s="45"/>
      <c r="AN218" s="45"/>
      <c r="AO218" s="45"/>
      <c r="AP218" s="45"/>
      <c r="AQ218" s="45"/>
      <c r="AR218" s="90" t="e">
        <f t="shared" si="52"/>
        <v>#REF!</v>
      </c>
    </row>
    <row r="219" spans="1:44" s="84" customFormat="1" ht="15.75" hidden="1" customHeight="1" x14ac:dyDescent="0.25">
      <c r="A219" s="82"/>
      <c r="B219" s="268"/>
      <c r="C219" s="269"/>
      <c r="D219" s="269"/>
      <c r="E219" s="270"/>
      <c r="F219" s="271"/>
      <c r="G219" s="269"/>
      <c r="H219" s="269"/>
      <c r="I219" s="270"/>
      <c r="J219" s="227" t="str">
        <f t="shared" si="53"/>
        <v/>
      </c>
      <c r="K219" s="213"/>
      <c r="L219" s="234" t="e">
        <f t="shared" si="54"/>
        <v>#REF!</v>
      </c>
      <c r="M219" s="221"/>
      <c r="N219" s="214" t="e">
        <f t="shared" si="55"/>
        <v>#REF!</v>
      </c>
      <c r="O219" s="235"/>
      <c r="P219" s="265"/>
      <c r="Q219" s="266"/>
      <c r="R219" s="266"/>
      <c r="S219" s="266"/>
      <c r="T219" s="266"/>
      <c r="U219" s="267"/>
      <c r="V219" s="265"/>
      <c r="W219" s="266"/>
      <c r="X219" s="266"/>
      <c r="Y219" s="266"/>
      <c r="Z219" s="266"/>
      <c r="AA219" s="267"/>
      <c r="AB219" s="83"/>
      <c r="AC219" s="91" t="e">
        <f t="shared" si="56"/>
        <v>#REF!</v>
      </c>
      <c r="AD219" s="91" t="e">
        <f t="shared" si="56"/>
        <v>#REF!</v>
      </c>
      <c r="AE219" s="91" t="e">
        <f t="shared" si="56"/>
        <v>#REF!</v>
      </c>
      <c r="AF219" s="91" t="e">
        <f t="shared" si="56"/>
        <v>#REF!</v>
      </c>
      <c r="AG219" s="91" t="e">
        <f t="shared" si="56"/>
        <v>#REF!</v>
      </c>
      <c r="AH219" s="92" t="str">
        <f t="shared" si="44"/>
        <v/>
      </c>
      <c r="AI219" s="92" t="e">
        <f t="shared" si="50"/>
        <v>#REF!</v>
      </c>
      <c r="AJ219" s="92" t="e">
        <f t="shared" si="48"/>
        <v>#REF!</v>
      </c>
      <c r="AK219" s="92"/>
      <c r="AL219" s="92"/>
      <c r="AM219" s="92"/>
      <c r="AN219" s="92"/>
      <c r="AO219" s="92"/>
      <c r="AP219" s="92"/>
      <c r="AQ219" s="92"/>
      <c r="AR219" s="91" t="e">
        <f t="shared" si="52"/>
        <v>#REF!</v>
      </c>
    </row>
    <row r="220" spans="1:44" s="84" customFormat="1" ht="15.75" customHeight="1" x14ac:dyDescent="0.25">
      <c r="A220" s="82"/>
      <c r="B220" s="268">
        <f>B199+1</f>
        <v>16</v>
      </c>
      <c r="C220" s="269"/>
      <c r="D220" s="269"/>
      <c r="E220" s="270"/>
      <c r="F220" s="271">
        <f>ROUND($G$4*B220,0)</f>
        <v>5040</v>
      </c>
      <c r="G220" s="269"/>
      <c r="H220" s="269"/>
      <c r="I220" s="270"/>
      <c r="J220" s="224" t="str">
        <f t="shared" si="53"/>
        <v/>
      </c>
      <c r="K220" s="209"/>
      <c r="L220" s="236">
        <f t="shared" si="54"/>
        <v>11</v>
      </c>
      <c r="M220" s="222"/>
      <c r="N220" s="215">
        <f t="shared" si="55"/>
        <v>5</v>
      </c>
      <c r="O220" s="216"/>
      <c r="P220" s="265">
        <f>ROUND($F220/P$12,2)</f>
        <v>1.68</v>
      </c>
      <c r="Q220" s="266"/>
      <c r="R220" s="266"/>
      <c r="S220" s="266"/>
      <c r="T220" s="266"/>
      <c r="U220" s="267"/>
      <c r="V220" s="265">
        <f>ROUND($F220/V$12,2)</f>
        <v>1.31</v>
      </c>
      <c r="W220" s="266"/>
      <c r="X220" s="266"/>
      <c r="Y220" s="266"/>
      <c r="Z220" s="266"/>
      <c r="AA220" s="267"/>
      <c r="AB220" s="83"/>
      <c r="AC220" s="88">
        <f>B220</f>
        <v>16</v>
      </c>
      <c r="AD220" s="88" t="b">
        <f>AND(AC220&gt;=min_string,AC220&lt;=max_string)</f>
        <v>0</v>
      </c>
      <c r="AE220" s="88" t="b">
        <f>OR(AND(($AC220-max_string)/(AE$13-1)&gt;=min_string,($AC220-max_string)/(AE$13-1)&lt;=max_string),AND(($AC220-min_string)/(AE$13-1)&gt;=min_string,($AC220-min_string)/(AE$13-1)&lt;=max_string))</f>
        <v>1</v>
      </c>
      <c r="AF220" s="88" t="b">
        <f>OR(AND(($AC220-max_string)/(AF$13-1)&gt;=min_string,($AC220-max_string)/(AF$13-1)&lt;=max_string),AND(($AC220-min_string)/(AF$13-1)&gt;=min_string,($AC220-min_string)/(AF$13-1)&lt;=max_string))</f>
        <v>1</v>
      </c>
      <c r="AG220" s="88" t="b">
        <f>AND(AC220-(AG$13-1)*min_string&gt;=min_string,AC220-(AG$13-1)*max_string&lt;=max_string)</f>
        <v>1</v>
      </c>
      <c r="AH220" s="89" t="str">
        <f>IF(AD220,$AC220,null_value)</f>
        <v/>
      </c>
      <c r="AI220" s="89">
        <f>IF(AE220,MIN(max_string,$AC220-(min_string*(AI$12-1))),null_value)</f>
        <v>11</v>
      </c>
      <c r="AJ220" s="89">
        <f t="shared" si="48"/>
        <v>5</v>
      </c>
      <c r="AK220" s="89"/>
      <c r="AL220" s="89"/>
      <c r="AM220" s="89"/>
      <c r="AN220" s="89"/>
      <c r="AO220" s="89"/>
      <c r="AP220" s="89"/>
      <c r="AQ220" s="89"/>
      <c r="AR220" s="88">
        <v>1</v>
      </c>
    </row>
    <row r="221" spans="1:44" s="84" customFormat="1" ht="15.75" customHeight="1" x14ac:dyDescent="0.25">
      <c r="A221" s="82"/>
      <c r="B221" s="268"/>
      <c r="C221" s="269"/>
      <c r="D221" s="269"/>
      <c r="E221" s="270"/>
      <c r="F221" s="271"/>
      <c r="G221" s="269"/>
      <c r="H221" s="269"/>
      <c r="I221" s="270"/>
      <c r="J221" s="224" t="str">
        <f t="shared" si="53"/>
        <v/>
      </c>
      <c r="K221" s="209"/>
      <c r="L221" s="232">
        <f t="shared" si="54"/>
        <v>10</v>
      </c>
      <c r="M221" s="219"/>
      <c r="N221" s="210">
        <f t="shared" si="55"/>
        <v>6</v>
      </c>
      <c r="O221" s="211"/>
      <c r="P221" s="265"/>
      <c r="Q221" s="266"/>
      <c r="R221" s="266"/>
      <c r="S221" s="266"/>
      <c r="T221" s="266"/>
      <c r="U221" s="267"/>
      <c r="V221" s="265"/>
      <c r="W221" s="266"/>
      <c r="X221" s="266"/>
      <c r="Y221" s="266"/>
      <c r="Z221" s="266"/>
      <c r="AA221" s="267"/>
      <c r="AB221" s="83"/>
      <c r="AC221" s="90">
        <f>AC220</f>
        <v>16</v>
      </c>
      <c r="AD221" s="90" t="b">
        <f>AD220</f>
        <v>0</v>
      </c>
      <c r="AE221" s="90" t="b">
        <f>AE220</f>
        <v>1</v>
      </c>
      <c r="AF221" s="90" t="b">
        <f>AF220</f>
        <v>1</v>
      </c>
      <c r="AG221" s="90" t="b">
        <f>AG220</f>
        <v>1</v>
      </c>
      <c r="AH221" s="45" t="str">
        <f t="shared" si="44"/>
        <v/>
      </c>
      <c r="AI221" s="45">
        <f t="shared" ref="AI221:AI238" si="57">IF(AND(AE221,AI220&lt;&gt;null_value),IF(AND(AI220&gt;min_string+1,AJ220&lt;max_string-1,AI220-1&gt;AJ220),AI220-1,null_value),null_value)</f>
        <v>10</v>
      </c>
      <c r="AJ221" s="45">
        <f t="shared" si="48"/>
        <v>6</v>
      </c>
      <c r="AK221" s="45"/>
      <c r="AL221" s="45"/>
      <c r="AM221" s="45"/>
      <c r="AN221" s="45"/>
      <c r="AO221" s="45"/>
      <c r="AP221" s="45"/>
      <c r="AQ221" s="45"/>
      <c r="AR221" s="90">
        <f>AR220+1</f>
        <v>2</v>
      </c>
    </row>
    <row r="222" spans="1:44" s="84" customFormat="1" ht="15.75" customHeight="1" x14ac:dyDescent="0.25">
      <c r="A222" s="82"/>
      <c r="B222" s="268"/>
      <c r="C222" s="269"/>
      <c r="D222" s="269"/>
      <c r="E222" s="270"/>
      <c r="F222" s="271"/>
      <c r="G222" s="269"/>
      <c r="H222" s="269"/>
      <c r="I222" s="270"/>
      <c r="J222" s="224" t="str">
        <f t="shared" si="53"/>
        <v/>
      </c>
      <c r="K222" s="209"/>
      <c r="L222" s="232">
        <f t="shared" si="54"/>
        <v>9</v>
      </c>
      <c r="M222" s="219"/>
      <c r="N222" s="210">
        <f t="shared" si="55"/>
        <v>7</v>
      </c>
      <c r="O222" s="211"/>
      <c r="P222" s="265"/>
      <c r="Q222" s="266"/>
      <c r="R222" s="266"/>
      <c r="S222" s="266"/>
      <c r="T222" s="266"/>
      <c r="U222" s="267"/>
      <c r="V222" s="265"/>
      <c r="W222" s="266"/>
      <c r="X222" s="266"/>
      <c r="Y222" s="266"/>
      <c r="Z222" s="266"/>
      <c r="AA222" s="267"/>
      <c r="AB222" s="83"/>
      <c r="AC222" s="90">
        <f t="shared" ref="AC222:AG226" si="58">AC221</f>
        <v>16</v>
      </c>
      <c r="AD222" s="90" t="b">
        <f t="shared" si="58"/>
        <v>0</v>
      </c>
      <c r="AE222" s="90" t="b">
        <f t="shared" si="58"/>
        <v>1</v>
      </c>
      <c r="AF222" s="90" t="b">
        <f t="shared" si="58"/>
        <v>1</v>
      </c>
      <c r="AG222" s="90" t="b">
        <f t="shared" si="58"/>
        <v>1</v>
      </c>
      <c r="AH222" s="45" t="str">
        <f t="shared" si="44"/>
        <v/>
      </c>
      <c r="AI222" s="45">
        <f t="shared" si="57"/>
        <v>9</v>
      </c>
      <c r="AJ222" s="45">
        <f t="shared" si="48"/>
        <v>7</v>
      </c>
      <c r="AK222" s="45"/>
      <c r="AL222" s="45"/>
      <c r="AM222" s="45"/>
      <c r="AN222" s="45"/>
      <c r="AO222" s="45"/>
      <c r="AP222" s="45"/>
      <c r="AQ222" s="45"/>
      <c r="AR222" s="90">
        <f t="shared" ref="AR222:AR238" si="59">AR221+1</f>
        <v>3</v>
      </c>
    </row>
    <row r="223" spans="1:44" s="84" customFormat="1" ht="15.75" customHeight="1" x14ac:dyDescent="0.25">
      <c r="A223" s="82"/>
      <c r="B223" s="268"/>
      <c r="C223" s="269"/>
      <c r="D223" s="269"/>
      <c r="E223" s="270"/>
      <c r="F223" s="271"/>
      <c r="G223" s="269"/>
      <c r="H223" s="269"/>
      <c r="I223" s="270"/>
      <c r="J223" s="224" t="str">
        <f t="shared" si="53"/>
        <v/>
      </c>
      <c r="K223" s="209"/>
      <c r="L223" s="232">
        <f t="shared" si="54"/>
        <v>8</v>
      </c>
      <c r="M223" s="219"/>
      <c r="N223" s="210">
        <f t="shared" si="55"/>
        <v>8</v>
      </c>
      <c r="O223" s="211"/>
      <c r="P223" s="265"/>
      <c r="Q223" s="266"/>
      <c r="R223" s="266"/>
      <c r="S223" s="266"/>
      <c r="T223" s="266"/>
      <c r="U223" s="267"/>
      <c r="V223" s="265"/>
      <c r="W223" s="266"/>
      <c r="X223" s="266"/>
      <c r="Y223" s="266"/>
      <c r="Z223" s="266"/>
      <c r="AA223" s="267"/>
      <c r="AB223" s="83"/>
      <c r="AC223" s="90">
        <f t="shared" si="58"/>
        <v>16</v>
      </c>
      <c r="AD223" s="90" t="b">
        <f t="shared" si="58"/>
        <v>0</v>
      </c>
      <c r="AE223" s="90" t="b">
        <f t="shared" si="58"/>
        <v>1</v>
      </c>
      <c r="AF223" s="90" t="b">
        <f t="shared" si="58"/>
        <v>1</v>
      </c>
      <c r="AG223" s="90" t="b">
        <f t="shared" si="58"/>
        <v>1</v>
      </c>
      <c r="AH223" s="45" t="str">
        <f t="shared" si="44"/>
        <v/>
      </c>
      <c r="AI223" s="45">
        <f t="shared" si="57"/>
        <v>8</v>
      </c>
      <c r="AJ223" s="45">
        <f t="shared" si="48"/>
        <v>8</v>
      </c>
      <c r="AK223" s="45"/>
      <c r="AL223" s="45"/>
      <c r="AM223" s="45"/>
      <c r="AN223" s="45"/>
      <c r="AO223" s="45"/>
      <c r="AP223" s="45"/>
      <c r="AQ223" s="45"/>
      <c r="AR223" s="90">
        <f t="shared" si="59"/>
        <v>4</v>
      </c>
    </row>
    <row r="224" spans="1:44" s="84" customFormat="1" ht="15.75" customHeight="1" x14ac:dyDescent="0.25">
      <c r="A224" s="82"/>
      <c r="B224" s="268"/>
      <c r="C224" s="269"/>
      <c r="D224" s="269"/>
      <c r="E224" s="270"/>
      <c r="F224" s="271"/>
      <c r="G224" s="269"/>
      <c r="H224" s="269"/>
      <c r="I224" s="270"/>
      <c r="J224" s="224" t="str">
        <f t="shared" si="53"/>
        <v/>
      </c>
      <c r="K224" s="209"/>
      <c r="L224" s="232" t="str">
        <f t="shared" si="54"/>
        <v/>
      </c>
      <c r="M224" s="219"/>
      <c r="N224" s="210" t="str">
        <f t="shared" si="55"/>
        <v/>
      </c>
      <c r="O224" s="211"/>
      <c r="P224" s="265"/>
      <c r="Q224" s="266"/>
      <c r="R224" s="266"/>
      <c r="S224" s="266"/>
      <c r="T224" s="266"/>
      <c r="U224" s="267"/>
      <c r="V224" s="265"/>
      <c r="W224" s="266"/>
      <c r="X224" s="266"/>
      <c r="Y224" s="266"/>
      <c r="Z224" s="266"/>
      <c r="AA224" s="267"/>
      <c r="AB224" s="83"/>
      <c r="AC224" s="90">
        <f t="shared" si="58"/>
        <v>16</v>
      </c>
      <c r="AD224" s="90" t="b">
        <f t="shared" si="58"/>
        <v>0</v>
      </c>
      <c r="AE224" s="90" t="b">
        <f t="shared" si="58"/>
        <v>1</v>
      </c>
      <c r="AF224" s="90" t="b">
        <f t="shared" si="58"/>
        <v>1</v>
      </c>
      <c r="AG224" s="90" t="b">
        <f t="shared" si="58"/>
        <v>1</v>
      </c>
      <c r="AH224" s="45" t="str">
        <f t="shared" si="44"/>
        <v/>
      </c>
      <c r="AI224" s="45" t="str">
        <f t="shared" si="57"/>
        <v/>
      </c>
      <c r="AJ224" s="45" t="str">
        <f t="shared" si="48"/>
        <v/>
      </c>
      <c r="AK224" s="45"/>
      <c r="AL224" s="45"/>
      <c r="AM224" s="45"/>
      <c r="AN224" s="45"/>
      <c r="AO224" s="45"/>
      <c r="AP224" s="45"/>
      <c r="AQ224" s="45"/>
      <c r="AR224" s="90">
        <f t="shared" si="59"/>
        <v>5</v>
      </c>
    </row>
    <row r="225" spans="1:44" s="84" customFormat="1" ht="15.75" customHeight="1" x14ac:dyDescent="0.25">
      <c r="A225" s="82"/>
      <c r="B225" s="268"/>
      <c r="C225" s="269"/>
      <c r="D225" s="269"/>
      <c r="E225" s="270"/>
      <c r="F225" s="271"/>
      <c r="G225" s="269"/>
      <c r="H225" s="269"/>
      <c r="I225" s="270"/>
      <c r="J225" s="224" t="str">
        <f t="shared" si="53"/>
        <v/>
      </c>
      <c r="K225" s="209"/>
      <c r="L225" s="232" t="str">
        <f t="shared" si="54"/>
        <v/>
      </c>
      <c r="M225" s="219"/>
      <c r="N225" s="210" t="str">
        <f t="shared" si="55"/>
        <v/>
      </c>
      <c r="O225" s="211"/>
      <c r="P225" s="265"/>
      <c r="Q225" s="266"/>
      <c r="R225" s="266"/>
      <c r="S225" s="266"/>
      <c r="T225" s="266"/>
      <c r="U225" s="267"/>
      <c r="V225" s="265"/>
      <c r="W225" s="266"/>
      <c r="X225" s="266"/>
      <c r="Y225" s="266"/>
      <c r="Z225" s="266"/>
      <c r="AA225" s="267"/>
      <c r="AB225" s="83"/>
      <c r="AC225" s="90">
        <f t="shared" si="58"/>
        <v>16</v>
      </c>
      <c r="AD225" s="90" t="b">
        <f t="shared" si="58"/>
        <v>0</v>
      </c>
      <c r="AE225" s="90" t="b">
        <f t="shared" si="58"/>
        <v>1</v>
      </c>
      <c r="AF225" s="90" t="b">
        <f t="shared" si="58"/>
        <v>1</v>
      </c>
      <c r="AG225" s="90" t="b">
        <f t="shared" si="58"/>
        <v>1</v>
      </c>
      <c r="AH225" s="45" t="str">
        <f t="shared" ref="AH225:AH238" si="60">null_value</f>
        <v/>
      </c>
      <c r="AI225" s="45" t="str">
        <f t="shared" si="57"/>
        <v/>
      </c>
      <c r="AJ225" s="45" t="str">
        <f t="shared" si="48"/>
        <v/>
      </c>
      <c r="AK225" s="45"/>
      <c r="AL225" s="45"/>
      <c r="AM225" s="45"/>
      <c r="AN225" s="45"/>
      <c r="AO225" s="45"/>
      <c r="AP225" s="45"/>
      <c r="AQ225" s="45"/>
      <c r="AR225" s="90">
        <f t="shared" si="59"/>
        <v>6</v>
      </c>
    </row>
    <row r="226" spans="1:44" s="84" customFormat="1" ht="15.75" customHeight="1" x14ac:dyDescent="0.25">
      <c r="A226" s="82"/>
      <c r="B226" s="268"/>
      <c r="C226" s="269"/>
      <c r="D226" s="269"/>
      <c r="E226" s="270"/>
      <c r="F226" s="271"/>
      <c r="G226" s="269"/>
      <c r="H226" s="269"/>
      <c r="I226" s="270"/>
      <c r="J226" s="225" t="str">
        <f t="shared" si="53"/>
        <v/>
      </c>
      <c r="K226" s="212"/>
      <c r="L226" s="232" t="str">
        <f t="shared" si="54"/>
        <v/>
      </c>
      <c r="M226" s="219"/>
      <c r="N226" s="210" t="str">
        <f t="shared" si="55"/>
        <v/>
      </c>
      <c r="O226" s="211"/>
      <c r="P226" s="265"/>
      <c r="Q226" s="266"/>
      <c r="R226" s="266"/>
      <c r="S226" s="266"/>
      <c r="T226" s="266"/>
      <c r="U226" s="267"/>
      <c r="V226" s="265"/>
      <c r="W226" s="266"/>
      <c r="X226" s="266"/>
      <c r="Y226" s="266"/>
      <c r="Z226" s="266"/>
      <c r="AA226" s="267"/>
      <c r="AB226" s="83"/>
      <c r="AC226" s="90">
        <f t="shared" si="58"/>
        <v>16</v>
      </c>
      <c r="AD226" s="90" t="b">
        <f t="shared" si="58"/>
        <v>0</v>
      </c>
      <c r="AE226" s="90" t="b">
        <f t="shared" si="58"/>
        <v>1</v>
      </c>
      <c r="AF226" s="90" t="b">
        <f t="shared" si="58"/>
        <v>1</v>
      </c>
      <c r="AG226" s="90" t="b">
        <f t="shared" si="58"/>
        <v>1</v>
      </c>
      <c r="AH226" s="45" t="str">
        <f t="shared" si="60"/>
        <v/>
      </c>
      <c r="AI226" s="45" t="str">
        <f t="shared" si="57"/>
        <v/>
      </c>
      <c r="AJ226" s="45" t="str">
        <f t="shared" si="48"/>
        <v/>
      </c>
      <c r="AK226" s="45"/>
      <c r="AL226" s="45"/>
      <c r="AM226" s="45"/>
      <c r="AN226" s="45"/>
      <c r="AO226" s="45"/>
      <c r="AP226" s="45"/>
      <c r="AQ226" s="45"/>
      <c r="AR226" s="90">
        <f t="shared" si="59"/>
        <v>7</v>
      </c>
    </row>
    <row r="227" spans="1:44" s="84" customFormat="1" ht="15.75" hidden="1" customHeight="1" x14ac:dyDescent="0.25">
      <c r="A227" s="82"/>
      <c r="B227" s="268"/>
      <c r="C227" s="269"/>
      <c r="D227" s="269"/>
      <c r="E227" s="270"/>
      <c r="F227" s="271"/>
      <c r="G227" s="269"/>
      <c r="H227" s="269"/>
      <c r="I227" s="270"/>
      <c r="J227" s="226" t="str">
        <f t="shared" ref="J227:J265" si="61">AH227</f>
        <v/>
      </c>
      <c r="K227" s="213"/>
      <c r="L227" s="232" t="e">
        <f t="shared" si="54"/>
        <v>#REF!</v>
      </c>
      <c r="M227" s="220"/>
      <c r="N227" s="211" t="e">
        <f t="shared" si="55"/>
        <v>#REF!</v>
      </c>
      <c r="O227" s="233"/>
      <c r="P227" s="265"/>
      <c r="Q227" s="266"/>
      <c r="R227" s="266"/>
      <c r="S227" s="266"/>
      <c r="T227" s="266"/>
      <c r="U227" s="267"/>
      <c r="V227" s="265"/>
      <c r="W227" s="266"/>
      <c r="X227" s="266"/>
      <c r="Y227" s="266"/>
      <c r="Z227" s="266"/>
      <c r="AA227" s="267"/>
      <c r="AB227" s="83"/>
      <c r="AC227" s="90" t="e">
        <f>#REF!</f>
        <v>#REF!</v>
      </c>
      <c r="AD227" s="90" t="e">
        <f>#REF!</f>
        <v>#REF!</v>
      </c>
      <c r="AE227" s="90" t="e">
        <f>#REF!</f>
        <v>#REF!</v>
      </c>
      <c r="AF227" s="90" t="e">
        <f>#REF!</f>
        <v>#REF!</v>
      </c>
      <c r="AG227" s="90" t="e">
        <f>#REF!</f>
        <v>#REF!</v>
      </c>
      <c r="AH227" s="45" t="str">
        <f t="shared" si="60"/>
        <v/>
      </c>
      <c r="AI227" s="45" t="e">
        <f>IF(AND(AE227,#REF!&lt;&gt;null_value),IF(AND(#REF!&gt;min_string+1,#REF!&lt;max_string-1,#REF!-1&gt;#REF!),#REF!-1,null_value),null_value)</f>
        <v>#REF!</v>
      </c>
      <c r="AJ227" s="45" t="e">
        <f t="shared" ref="AJ227:AJ264" si="62">IF(AI227=null_value,null_value,$AC227-AI227)</f>
        <v>#REF!</v>
      </c>
      <c r="AK227" s="45"/>
      <c r="AL227" s="45"/>
      <c r="AM227" s="45"/>
      <c r="AN227" s="45"/>
      <c r="AO227" s="45"/>
      <c r="AP227" s="45"/>
      <c r="AQ227" s="45"/>
      <c r="AR227" s="90" t="e">
        <f>#REF!+1</f>
        <v>#REF!</v>
      </c>
    </row>
    <row r="228" spans="1:44" s="84" customFormat="1" ht="15.75" hidden="1" customHeight="1" x14ac:dyDescent="0.25">
      <c r="A228" s="82"/>
      <c r="B228" s="268"/>
      <c r="C228" s="269"/>
      <c r="D228" s="269"/>
      <c r="E228" s="270"/>
      <c r="F228" s="271"/>
      <c r="G228" s="269"/>
      <c r="H228" s="269"/>
      <c r="I228" s="270"/>
      <c r="J228" s="226" t="str">
        <f t="shared" si="61"/>
        <v/>
      </c>
      <c r="K228" s="213"/>
      <c r="L228" s="232" t="e">
        <f t="shared" si="54"/>
        <v>#REF!</v>
      </c>
      <c r="M228" s="220"/>
      <c r="N228" s="211" t="e">
        <f t="shared" si="55"/>
        <v>#REF!</v>
      </c>
      <c r="O228" s="233"/>
      <c r="P228" s="265"/>
      <c r="Q228" s="266"/>
      <c r="R228" s="266"/>
      <c r="S228" s="266"/>
      <c r="T228" s="266"/>
      <c r="U228" s="267"/>
      <c r="V228" s="265"/>
      <c r="W228" s="266"/>
      <c r="X228" s="266"/>
      <c r="Y228" s="266"/>
      <c r="Z228" s="266"/>
      <c r="AA228" s="267"/>
      <c r="AB228" s="83"/>
      <c r="AC228" s="90" t="e">
        <f t="shared" ref="AC228:AG238" si="63">AC227</f>
        <v>#REF!</v>
      </c>
      <c r="AD228" s="90" t="e">
        <f t="shared" si="63"/>
        <v>#REF!</v>
      </c>
      <c r="AE228" s="90" t="e">
        <f t="shared" si="63"/>
        <v>#REF!</v>
      </c>
      <c r="AF228" s="90" t="e">
        <f t="shared" si="63"/>
        <v>#REF!</v>
      </c>
      <c r="AG228" s="90" t="e">
        <f t="shared" si="63"/>
        <v>#REF!</v>
      </c>
      <c r="AH228" s="45" t="str">
        <f t="shared" si="60"/>
        <v/>
      </c>
      <c r="AI228" s="45" t="e">
        <f t="shared" si="57"/>
        <v>#REF!</v>
      </c>
      <c r="AJ228" s="45" t="e">
        <f t="shared" si="62"/>
        <v>#REF!</v>
      </c>
      <c r="AK228" s="45"/>
      <c r="AL228" s="45"/>
      <c r="AM228" s="45"/>
      <c r="AN228" s="45"/>
      <c r="AO228" s="45"/>
      <c r="AP228" s="45"/>
      <c r="AQ228" s="45"/>
      <c r="AR228" s="90" t="e">
        <f t="shared" si="59"/>
        <v>#REF!</v>
      </c>
    </row>
    <row r="229" spans="1:44" s="84" customFormat="1" ht="15.75" hidden="1" customHeight="1" x14ac:dyDescent="0.25">
      <c r="A229" s="82"/>
      <c r="B229" s="268"/>
      <c r="C229" s="269"/>
      <c r="D229" s="269"/>
      <c r="E229" s="270"/>
      <c r="F229" s="271"/>
      <c r="G229" s="269"/>
      <c r="H229" s="269"/>
      <c r="I229" s="270"/>
      <c r="J229" s="226" t="str">
        <f t="shared" si="61"/>
        <v/>
      </c>
      <c r="K229" s="213"/>
      <c r="L229" s="232" t="e">
        <f t="shared" si="54"/>
        <v>#REF!</v>
      </c>
      <c r="M229" s="220"/>
      <c r="N229" s="211" t="e">
        <f t="shared" si="55"/>
        <v>#REF!</v>
      </c>
      <c r="O229" s="233"/>
      <c r="P229" s="265"/>
      <c r="Q229" s="266"/>
      <c r="R229" s="266"/>
      <c r="S229" s="266"/>
      <c r="T229" s="266"/>
      <c r="U229" s="267"/>
      <c r="V229" s="265"/>
      <c r="W229" s="266"/>
      <c r="X229" s="266"/>
      <c r="Y229" s="266"/>
      <c r="Z229" s="266"/>
      <c r="AA229" s="267"/>
      <c r="AB229" s="83"/>
      <c r="AC229" s="90" t="e">
        <f t="shared" si="63"/>
        <v>#REF!</v>
      </c>
      <c r="AD229" s="90" t="e">
        <f t="shared" si="63"/>
        <v>#REF!</v>
      </c>
      <c r="AE229" s="90" t="e">
        <f t="shared" si="63"/>
        <v>#REF!</v>
      </c>
      <c r="AF229" s="90" t="e">
        <f t="shared" si="63"/>
        <v>#REF!</v>
      </c>
      <c r="AG229" s="90" t="e">
        <f t="shared" si="63"/>
        <v>#REF!</v>
      </c>
      <c r="AH229" s="45" t="str">
        <f t="shared" si="60"/>
        <v/>
      </c>
      <c r="AI229" s="45" t="e">
        <f t="shared" si="57"/>
        <v>#REF!</v>
      </c>
      <c r="AJ229" s="45" t="e">
        <f t="shared" si="62"/>
        <v>#REF!</v>
      </c>
      <c r="AK229" s="45"/>
      <c r="AL229" s="45"/>
      <c r="AM229" s="45"/>
      <c r="AN229" s="45"/>
      <c r="AO229" s="45"/>
      <c r="AP229" s="45"/>
      <c r="AQ229" s="45"/>
      <c r="AR229" s="90" t="e">
        <f t="shared" si="59"/>
        <v>#REF!</v>
      </c>
    </row>
    <row r="230" spans="1:44" s="84" customFormat="1" ht="15.75" hidden="1" customHeight="1" x14ac:dyDescent="0.25">
      <c r="A230" s="82"/>
      <c r="B230" s="268"/>
      <c r="C230" s="269"/>
      <c r="D230" s="269"/>
      <c r="E230" s="270"/>
      <c r="F230" s="271"/>
      <c r="G230" s="269"/>
      <c r="H230" s="269"/>
      <c r="I230" s="270"/>
      <c r="J230" s="226" t="str">
        <f t="shared" si="61"/>
        <v/>
      </c>
      <c r="K230" s="213"/>
      <c r="L230" s="232" t="e">
        <f t="shared" si="54"/>
        <v>#REF!</v>
      </c>
      <c r="M230" s="220"/>
      <c r="N230" s="211" t="e">
        <f t="shared" si="55"/>
        <v>#REF!</v>
      </c>
      <c r="O230" s="233"/>
      <c r="P230" s="265"/>
      <c r="Q230" s="266"/>
      <c r="R230" s="266"/>
      <c r="S230" s="266"/>
      <c r="T230" s="266"/>
      <c r="U230" s="267"/>
      <c r="V230" s="265"/>
      <c r="W230" s="266"/>
      <c r="X230" s="266"/>
      <c r="Y230" s="266"/>
      <c r="Z230" s="266"/>
      <c r="AA230" s="267"/>
      <c r="AB230" s="83"/>
      <c r="AC230" s="90" t="e">
        <f t="shared" si="63"/>
        <v>#REF!</v>
      </c>
      <c r="AD230" s="90" t="e">
        <f t="shared" si="63"/>
        <v>#REF!</v>
      </c>
      <c r="AE230" s="90" t="e">
        <f t="shared" si="63"/>
        <v>#REF!</v>
      </c>
      <c r="AF230" s="90" t="e">
        <f t="shared" si="63"/>
        <v>#REF!</v>
      </c>
      <c r="AG230" s="90" t="e">
        <f t="shared" si="63"/>
        <v>#REF!</v>
      </c>
      <c r="AH230" s="45" t="str">
        <f t="shared" si="60"/>
        <v/>
      </c>
      <c r="AI230" s="45" t="e">
        <f t="shared" si="57"/>
        <v>#REF!</v>
      </c>
      <c r="AJ230" s="45" t="e">
        <f t="shared" si="62"/>
        <v>#REF!</v>
      </c>
      <c r="AK230" s="45"/>
      <c r="AL230" s="45"/>
      <c r="AM230" s="45"/>
      <c r="AN230" s="45"/>
      <c r="AO230" s="45"/>
      <c r="AP230" s="45"/>
      <c r="AQ230" s="45"/>
      <c r="AR230" s="90" t="e">
        <f t="shared" si="59"/>
        <v>#REF!</v>
      </c>
    </row>
    <row r="231" spans="1:44" s="84" customFormat="1" ht="15.75" hidden="1" customHeight="1" x14ac:dyDescent="0.25">
      <c r="A231" s="82"/>
      <c r="B231" s="268"/>
      <c r="C231" s="269"/>
      <c r="D231" s="269"/>
      <c r="E231" s="270"/>
      <c r="F231" s="271"/>
      <c r="G231" s="269"/>
      <c r="H231" s="269"/>
      <c r="I231" s="270"/>
      <c r="J231" s="226" t="str">
        <f t="shared" si="61"/>
        <v/>
      </c>
      <c r="K231" s="213"/>
      <c r="L231" s="232" t="e">
        <f t="shared" si="54"/>
        <v>#REF!</v>
      </c>
      <c r="M231" s="220"/>
      <c r="N231" s="211" t="e">
        <f t="shared" si="55"/>
        <v>#REF!</v>
      </c>
      <c r="O231" s="233"/>
      <c r="P231" s="265"/>
      <c r="Q231" s="266"/>
      <c r="R231" s="266"/>
      <c r="S231" s="266"/>
      <c r="T231" s="266"/>
      <c r="U231" s="267"/>
      <c r="V231" s="265"/>
      <c r="W231" s="266"/>
      <c r="X231" s="266"/>
      <c r="Y231" s="266"/>
      <c r="Z231" s="266"/>
      <c r="AA231" s="267"/>
      <c r="AB231" s="83"/>
      <c r="AC231" s="90" t="e">
        <f t="shared" si="63"/>
        <v>#REF!</v>
      </c>
      <c r="AD231" s="90" t="e">
        <f t="shared" si="63"/>
        <v>#REF!</v>
      </c>
      <c r="AE231" s="90" t="e">
        <f t="shared" si="63"/>
        <v>#REF!</v>
      </c>
      <c r="AF231" s="90" t="e">
        <f t="shared" si="63"/>
        <v>#REF!</v>
      </c>
      <c r="AG231" s="90" t="e">
        <f t="shared" si="63"/>
        <v>#REF!</v>
      </c>
      <c r="AH231" s="45" t="str">
        <f t="shared" si="60"/>
        <v/>
      </c>
      <c r="AI231" s="45" t="e">
        <f t="shared" si="57"/>
        <v>#REF!</v>
      </c>
      <c r="AJ231" s="45" t="e">
        <f t="shared" si="62"/>
        <v>#REF!</v>
      </c>
      <c r="AK231" s="45"/>
      <c r="AL231" s="45"/>
      <c r="AM231" s="45"/>
      <c r="AN231" s="45"/>
      <c r="AO231" s="45"/>
      <c r="AP231" s="45"/>
      <c r="AQ231" s="45"/>
      <c r="AR231" s="90" t="e">
        <f t="shared" si="59"/>
        <v>#REF!</v>
      </c>
    </row>
    <row r="232" spans="1:44" s="84" customFormat="1" ht="15.75" hidden="1" customHeight="1" x14ac:dyDescent="0.25">
      <c r="A232" s="82"/>
      <c r="B232" s="268"/>
      <c r="C232" s="269"/>
      <c r="D232" s="269"/>
      <c r="E232" s="270"/>
      <c r="F232" s="271"/>
      <c r="G232" s="269"/>
      <c r="H232" s="269"/>
      <c r="I232" s="270"/>
      <c r="J232" s="226" t="str">
        <f t="shared" si="61"/>
        <v/>
      </c>
      <c r="K232" s="213"/>
      <c r="L232" s="232" t="e">
        <f t="shared" si="54"/>
        <v>#REF!</v>
      </c>
      <c r="M232" s="220"/>
      <c r="N232" s="211" t="e">
        <f t="shared" si="55"/>
        <v>#REF!</v>
      </c>
      <c r="O232" s="233"/>
      <c r="P232" s="265"/>
      <c r="Q232" s="266"/>
      <c r="R232" s="266"/>
      <c r="S232" s="266"/>
      <c r="T232" s="266"/>
      <c r="U232" s="267"/>
      <c r="V232" s="265"/>
      <c r="W232" s="266"/>
      <c r="X232" s="266"/>
      <c r="Y232" s="266"/>
      <c r="Z232" s="266"/>
      <c r="AA232" s="267"/>
      <c r="AB232" s="83"/>
      <c r="AC232" s="90" t="e">
        <f t="shared" si="63"/>
        <v>#REF!</v>
      </c>
      <c r="AD232" s="90" t="e">
        <f t="shared" si="63"/>
        <v>#REF!</v>
      </c>
      <c r="AE232" s="90" t="e">
        <f t="shared" si="63"/>
        <v>#REF!</v>
      </c>
      <c r="AF232" s="90" t="e">
        <f t="shared" si="63"/>
        <v>#REF!</v>
      </c>
      <c r="AG232" s="90" t="e">
        <f t="shared" si="63"/>
        <v>#REF!</v>
      </c>
      <c r="AH232" s="45" t="str">
        <f t="shared" si="60"/>
        <v/>
      </c>
      <c r="AI232" s="45" t="e">
        <f t="shared" si="57"/>
        <v>#REF!</v>
      </c>
      <c r="AJ232" s="45" t="e">
        <f t="shared" si="62"/>
        <v>#REF!</v>
      </c>
      <c r="AK232" s="45"/>
      <c r="AL232" s="45"/>
      <c r="AM232" s="45"/>
      <c r="AN232" s="45"/>
      <c r="AO232" s="45"/>
      <c r="AP232" s="45"/>
      <c r="AQ232" s="45"/>
      <c r="AR232" s="90" t="e">
        <f t="shared" si="59"/>
        <v>#REF!</v>
      </c>
    </row>
    <row r="233" spans="1:44" s="84" customFormat="1" ht="15.75" hidden="1" customHeight="1" x14ac:dyDescent="0.25">
      <c r="A233" s="82"/>
      <c r="B233" s="268"/>
      <c r="C233" s="269"/>
      <c r="D233" s="269"/>
      <c r="E233" s="270"/>
      <c r="F233" s="271"/>
      <c r="G233" s="269"/>
      <c r="H233" s="269"/>
      <c r="I233" s="270"/>
      <c r="J233" s="226" t="str">
        <f t="shared" si="61"/>
        <v/>
      </c>
      <c r="K233" s="213"/>
      <c r="L233" s="232" t="e">
        <f t="shared" si="54"/>
        <v>#REF!</v>
      </c>
      <c r="M233" s="220"/>
      <c r="N233" s="211" t="e">
        <f t="shared" si="55"/>
        <v>#REF!</v>
      </c>
      <c r="O233" s="233"/>
      <c r="P233" s="265"/>
      <c r="Q233" s="266"/>
      <c r="R233" s="266"/>
      <c r="S233" s="266"/>
      <c r="T233" s="266"/>
      <c r="U233" s="267"/>
      <c r="V233" s="265"/>
      <c r="W233" s="266"/>
      <c r="X233" s="266"/>
      <c r="Y233" s="266"/>
      <c r="Z233" s="266"/>
      <c r="AA233" s="267"/>
      <c r="AB233" s="83"/>
      <c r="AC233" s="90" t="e">
        <f t="shared" si="63"/>
        <v>#REF!</v>
      </c>
      <c r="AD233" s="90" t="e">
        <f t="shared" si="63"/>
        <v>#REF!</v>
      </c>
      <c r="AE233" s="90" t="e">
        <f t="shared" si="63"/>
        <v>#REF!</v>
      </c>
      <c r="AF233" s="90" t="e">
        <f t="shared" si="63"/>
        <v>#REF!</v>
      </c>
      <c r="AG233" s="90" t="e">
        <f t="shared" si="63"/>
        <v>#REF!</v>
      </c>
      <c r="AH233" s="45" t="str">
        <f t="shared" si="60"/>
        <v/>
      </c>
      <c r="AI233" s="45" t="e">
        <f t="shared" si="57"/>
        <v>#REF!</v>
      </c>
      <c r="AJ233" s="45" t="e">
        <f t="shared" si="62"/>
        <v>#REF!</v>
      </c>
      <c r="AK233" s="45"/>
      <c r="AL233" s="45"/>
      <c r="AM233" s="45"/>
      <c r="AN233" s="45"/>
      <c r="AO233" s="45"/>
      <c r="AP233" s="45"/>
      <c r="AQ233" s="45"/>
      <c r="AR233" s="90" t="e">
        <f t="shared" si="59"/>
        <v>#REF!</v>
      </c>
    </row>
    <row r="234" spans="1:44" s="84" customFormat="1" ht="15.75" hidden="1" customHeight="1" x14ac:dyDescent="0.25">
      <c r="A234" s="82"/>
      <c r="B234" s="268"/>
      <c r="C234" s="269"/>
      <c r="D234" s="269"/>
      <c r="E234" s="270"/>
      <c r="F234" s="271"/>
      <c r="G234" s="269"/>
      <c r="H234" s="269"/>
      <c r="I234" s="270"/>
      <c r="J234" s="226" t="str">
        <f t="shared" si="61"/>
        <v/>
      </c>
      <c r="K234" s="213"/>
      <c r="L234" s="232" t="e">
        <f t="shared" si="54"/>
        <v>#REF!</v>
      </c>
      <c r="M234" s="220"/>
      <c r="N234" s="211" t="e">
        <f t="shared" si="55"/>
        <v>#REF!</v>
      </c>
      <c r="O234" s="233"/>
      <c r="P234" s="265"/>
      <c r="Q234" s="266"/>
      <c r="R234" s="266"/>
      <c r="S234" s="266"/>
      <c r="T234" s="266"/>
      <c r="U234" s="267"/>
      <c r="V234" s="265"/>
      <c r="W234" s="266"/>
      <c r="X234" s="266"/>
      <c r="Y234" s="266"/>
      <c r="Z234" s="266"/>
      <c r="AA234" s="267"/>
      <c r="AB234" s="83"/>
      <c r="AC234" s="90" t="e">
        <f t="shared" si="63"/>
        <v>#REF!</v>
      </c>
      <c r="AD234" s="90" t="e">
        <f t="shared" si="63"/>
        <v>#REF!</v>
      </c>
      <c r="AE234" s="90" t="e">
        <f t="shared" si="63"/>
        <v>#REF!</v>
      </c>
      <c r="AF234" s="90" t="e">
        <f t="shared" si="63"/>
        <v>#REF!</v>
      </c>
      <c r="AG234" s="90" t="e">
        <f t="shared" si="63"/>
        <v>#REF!</v>
      </c>
      <c r="AH234" s="45" t="str">
        <f t="shared" si="60"/>
        <v/>
      </c>
      <c r="AI234" s="45" t="e">
        <f t="shared" si="57"/>
        <v>#REF!</v>
      </c>
      <c r="AJ234" s="45" t="e">
        <f t="shared" si="62"/>
        <v>#REF!</v>
      </c>
      <c r="AK234" s="45"/>
      <c r="AL234" s="45"/>
      <c r="AM234" s="45"/>
      <c r="AN234" s="45"/>
      <c r="AO234" s="45"/>
      <c r="AP234" s="45"/>
      <c r="AQ234" s="45"/>
      <c r="AR234" s="90" t="e">
        <f t="shared" si="59"/>
        <v>#REF!</v>
      </c>
    </row>
    <row r="235" spans="1:44" s="84" customFormat="1" ht="15.75" hidden="1" customHeight="1" x14ac:dyDescent="0.25">
      <c r="A235" s="82"/>
      <c r="B235" s="268"/>
      <c r="C235" s="269"/>
      <c r="D235" s="269"/>
      <c r="E235" s="270"/>
      <c r="F235" s="271"/>
      <c r="G235" s="269"/>
      <c r="H235" s="269"/>
      <c r="I235" s="270"/>
      <c r="J235" s="226" t="str">
        <f t="shared" si="61"/>
        <v/>
      </c>
      <c r="K235" s="213"/>
      <c r="L235" s="232" t="e">
        <f t="shared" si="54"/>
        <v>#REF!</v>
      </c>
      <c r="M235" s="220"/>
      <c r="N235" s="211" t="e">
        <f t="shared" si="55"/>
        <v>#REF!</v>
      </c>
      <c r="O235" s="233"/>
      <c r="P235" s="265"/>
      <c r="Q235" s="266"/>
      <c r="R235" s="266"/>
      <c r="S235" s="266"/>
      <c r="T235" s="266"/>
      <c r="U235" s="267"/>
      <c r="V235" s="265"/>
      <c r="W235" s="266"/>
      <c r="X235" s="266"/>
      <c r="Y235" s="266"/>
      <c r="Z235" s="266"/>
      <c r="AA235" s="267"/>
      <c r="AB235" s="83"/>
      <c r="AC235" s="90" t="e">
        <f t="shared" si="63"/>
        <v>#REF!</v>
      </c>
      <c r="AD235" s="90" t="e">
        <f t="shared" si="63"/>
        <v>#REF!</v>
      </c>
      <c r="AE235" s="90" t="e">
        <f t="shared" si="63"/>
        <v>#REF!</v>
      </c>
      <c r="AF235" s="90" t="e">
        <f t="shared" si="63"/>
        <v>#REF!</v>
      </c>
      <c r="AG235" s="90" t="e">
        <f t="shared" si="63"/>
        <v>#REF!</v>
      </c>
      <c r="AH235" s="45" t="str">
        <f t="shared" si="60"/>
        <v/>
      </c>
      <c r="AI235" s="45" t="e">
        <f t="shared" si="57"/>
        <v>#REF!</v>
      </c>
      <c r="AJ235" s="45" t="e">
        <f t="shared" si="62"/>
        <v>#REF!</v>
      </c>
      <c r="AK235" s="45"/>
      <c r="AL235" s="45"/>
      <c r="AM235" s="45"/>
      <c r="AN235" s="45"/>
      <c r="AO235" s="45"/>
      <c r="AP235" s="45"/>
      <c r="AQ235" s="45"/>
      <c r="AR235" s="90" t="e">
        <f t="shared" si="59"/>
        <v>#REF!</v>
      </c>
    </row>
    <row r="236" spans="1:44" s="84" customFormat="1" ht="15.75" hidden="1" customHeight="1" x14ac:dyDescent="0.25">
      <c r="A236" s="82"/>
      <c r="B236" s="268"/>
      <c r="C236" s="269"/>
      <c r="D236" s="269"/>
      <c r="E236" s="270"/>
      <c r="F236" s="271"/>
      <c r="G236" s="269"/>
      <c r="H236" s="269"/>
      <c r="I236" s="270"/>
      <c r="J236" s="226" t="str">
        <f t="shared" si="61"/>
        <v/>
      </c>
      <c r="K236" s="213"/>
      <c r="L236" s="232" t="e">
        <f t="shared" si="54"/>
        <v>#REF!</v>
      </c>
      <c r="M236" s="220"/>
      <c r="N236" s="211" t="e">
        <f t="shared" si="55"/>
        <v>#REF!</v>
      </c>
      <c r="O236" s="233"/>
      <c r="P236" s="265"/>
      <c r="Q236" s="266"/>
      <c r="R236" s="266"/>
      <c r="S236" s="266"/>
      <c r="T236" s="266"/>
      <c r="U236" s="267"/>
      <c r="V236" s="265"/>
      <c r="W236" s="266"/>
      <c r="X236" s="266"/>
      <c r="Y236" s="266"/>
      <c r="Z236" s="266"/>
      <c r="AA236" s="267"/>
      <c r="AB236" s="83"/>
      <c r="AC236" s="90" t="e">
        <f t="shared" si="63"/>
        <v>#REF!</v>
      </c>
      <c r="AD236" s="90" t="e">
        <f t="shared" si="63"/>
        <v>#REF!</v>
      </c>
      <c r="AE236" s="90" t="e">
        <f t="shared" si="63"/>
        <v>#REF!</v>
      </c>
      <c r="AF236" s="90" t="e">
        <f t="shared" si="63"/>
        <v>#REF!</v>
      </c>
      <c r="AG236" s="90" t="e">
        <f t="shared" si="63"/>
        <v>#REF!</v>
      </c>
      <c r="AH236" s="45" t="str">
        <f t="shared" si="60"/>
        <v/>
      </c>
      <c r="AI236" s="45" t="e">
        <f t="shared" si="57"/>
        <v>#REF!</v>
      </c>
      <c r="AJ236" s="45" t="e">
        <f t="shared" si="62"/>
        <v>#REF!</v>
      </c>
      <c r="AK236" s="45"/>
      <c r="AL236" s="45"/>
      <c r="AM236" s="45"/>
      <c r="AN236" s="45"/>
      <c r="AO236" s="45"/>
      <c r="AP236" s="45"/>
      <c r="AQ236" s="45"/>
      <c r="AR236" s="90" t="e">
        <f t="shared" si="59"/>
        <v>#REF!</v>
      </c>
    </row>
    <row r="237" spans="1:44" s="84" customFormat="1" ht="15.75" hidden="1" customHeight="1" x14ac:dyDescent="0.25">
      <c r="A237" s="82"/>
      <c r="B237" s="268"/>
      <c r="C237" s="269"/>
      <c r="D237" s="269"/>
      <c r="E237" s="270"/>
      <c r="F237" s="271"/>
      <c r="G237" s="269"/>
      <c r="H237" s="269"/>
      <c r="I237" s="270"/>
      <c r="J237" s="226" t="str">
        <f t="shared" si="61"/>
        <v/>
      </c>
      <c r="K237" s="213"/>
      <c r="L237" s="232" t="e">
        <f t="shared" si="54"/>
        <v>#REF!</v>
      </c>
      <c r="M237" s="220"/>
      <c r="N237" s="211" t="e">
        <f t="shared" si="55"/>
        <v>#REF!</v>
      </c>
      <c r="O237" s="233"/>
      <c r="P237" s="265"/>
      <c r="Q237" s="266"/>
      <c r="R237" s="266"/>
      <c r="S237" s="266"/>
      <c r="T237" s="266"/>
      <c r="U237" s="267"/>
      <c r="V237" s="265"/>
      <c r="W237" s="266"/>
      <c r="X237" s="266"/>
      <c r="Y237" s="266"/>
      <c r="Z237" s="266"/>
      <c r="AA237" s="267"/>
      <c r="AB237" s="83"/>
      <c r="AC237" s="90" t="e">
        <f t="shared" si="63"/>
        <v>#REF!</v>
      </c>
      <c r="AD237" s="90" t="e">
        <f t="shared" si="63"/>
        <v>#REF!</v>
      </c>
      <c r="AE237" s="90" t="e">
        <f t="shared" si="63"/>
        <v>#REF!</v>
      </c>
      <c r="AF237" s="90" t="e">
        <f t="shared" si="63"/>
        <v>#REF!</v>
      </c>
      <c r="AG237" s="90" t="e">
        <f t="shared" si="63"/>
        <v>#REF!</v>
      </c>
      <c r="AH237" s="45" t="str">
        <f t="shared" si="60"/>
        <v/>
      </c>
      <c r="AI237" s="45" t="e">
        <f t="shared" si="57"/>
        <v>#REF!</v>
      </c>
      <c r="AJ237" s="45" t="e">
        <f t="shared" si="62"/>
        <v>#REF!</v>
      </c>
      <c r="AK237" s="45"/>
      <c r="AL237" s="45"/>
      <c r="AM237" s="45"/>
      <c r="AN237" s="45"/>
      <c r="AO237" s="45"/>
      <c r="AP237" s="45"/>
      <c r="AQ237" s="45"/>
      <c r="AR237" s="90" t="e">
        <f t="shared" si="59"/>
        <v>#REF!</v>
      </c>
    </row>
    <row r="238" spans="1:44" s="84" customFormat="1" ht="15.75" hidden="1" customHeight="1" x14ac:dyDescent="0.25">
      <c r="A238" s="82"/>
      <c r="B238" s="268"/>
      <c r="C238" s="269"/>
      <c r="D238" s="269"/>
      <c r="E238" s="270"/>
      <c r="F238" s="271"/>
      <c r="G238" s="269"/>
      <c r="H238" s="269"/>
      <c r="I238" s="270"/>
      <c r="J238" s="227" t="str">
        <f t="shared" si="61"/>
        <v/>
      </c>
      <c r="K238" s="213"/>
      <c r="L238" s="234" t="e">
        <f t="shared" si="54"/>
        <v>#REF!</v>
      </c>
      <c r="M238" s="221"/>
      <c r="N238" s="214" t="e">
        <f t="shared" si="55"/>
        <v>#REF!</v>
      </c>
      <c r="O238" s="235"/>
      <c r="P238" s="265"/>
      <c r="Q238" s="266"/>
      <c r="R238" s="266"/>
      <c r="S238" s="266"/>
      <c r="T238" s="266"/>
      <c r="U238" s="267"/>
      <c r="V238" s="265"/>
      <c r="W238" s="266"/>
      <c r="X238" s="266"/>
      <c r="Y238" s="266"/>
      <c r="Z238" s="266"/>
      <c r="AA238" s="267"/>
      <c r="AB238" s="83"/>
      <c r="AC238" s="91" t="e">
        <f t="shared" si="63"/>
        <v>#REF!</v>
      </c>
      <c r="AD238" s="91" t="e">
        <f t="shared" si="63"/>
        <v>#REF!</v>
      </c>
      <c r="AE238" s="91" t="e">
        <f t="shared" si="63"/>
        <v>#REF!</v>
      </c>
      <c r="AF238" s="91" t="e">
        <f t="shared" si="63"/>
        <v>#REF!</v>
      </c>
      <c r="AG238" s="91" t="e">
        <f t="shared" si="63"/>
        <v>#REF!</v>
      </c>
      <c r="AH238" s="92" t="str">
        <f t="shared" si="60"/>
        <v/>
      </c>
      <c r="AI238" s="92" t="e">
        <f t="shared" si="57"/>
        <v>#REF!</v>
      </c>
      <c r="AJ238" s="92" t="e">
        <f t="shared" si="62"/>
        <v>#REF!</v>
      </c>
      <c r="AK238" s="92"/>
      <c r="AL238" s="92"/>
      <c r="AM238" s="92"/>
      <c r="AN238" s="92"/>
      <c r="AO238" s="92"/>
      <c r="AP238" s="92"/>
      <c r="AQ238" s="92"/>
      <c r="AR238" s="91" t="e">
        <f t="shared" si="59"/>
        <v>#REF!</v>
      </c>
    </row>
    <row r="239" spans="1:44" s="84" customFormat="1" ht="15.75" customHeight="1" x14ac:dyDescent="0.25">
      <c r="A239" s="82"/>
      <c r="B239" s="268">
        <f>B220+1</f>
        <v>17</v>
      </c>
      <c r="C239" s="269"/>
      <c r="D239" s="269"/>
      <c r="E239" s="270"/>
      <c r="F239" s="271">
        <f>ROUND($G$4*B239,0)</f>
        <v>5355</v>
      </c>
      <c r="G239" s="269"/>
      <c r="H239" s="269"/>
      <c r="I239" s="270"/>
      <c r="J239" s="224" t="str">
        <f t="shared" si="61"/>
        <v/>
      </c>
      <c r="K239" s="209"/>
      <c r="L239" s="236">
        <f t="shared" si="54"/>
        <v>11</v>
      </c>
      <c r="M239" s="222"/>
      <c r="N239" s="215">
        <f t="shared" si="55"/>
        <v>6</v>
      </c>
      <c r="O239" s="216"/>
      <c r="P239" s="265">
        <f>ROUND($F239/P$12,2)</f>
        <v>1.79</v>
      </c>
      <c r="Q239" s="266"/>
      <c r="R239" s="266"/>
      <c r="S239" s="266"/>
      <c r="T239" s="266"/>
      <c r="U239" s="267"/>
      <c r="V239" s="265">
        <f>ROUND($F239/V$12,2)</f>
        <v>1.39</v>
      </c>
      <c r="W239" s="266"/>
      <c r="X239" s="266"/>
      <c r="Y239" s="266"/>
      <c r="Z239" s="266"/>
      <c r="AA239" s="267"/>
      <c r="AB239" s="83"/>
      <c r="AC239" s="88">
        <f>B239</f>
        <v>17</v>
      </c>
      <c r="AD239" s="88" t="b">
        <f>AND(AC239&gt;=min_string,AC239&lt;=max_string)</f>
        <v>0</v>
      </c>
      <c r="AE239" s="88" t="b">
        <f>OR(AND(($AC239-max_string)/(AE$13-1)&gt;=min_string,($AC239-max_string)/(AE$13-1)&lt;=max_string),AND(($AC239-min_string)/(AE$13-1)&gt;=min_string,($AC239-min_string)/(AE$13-1)&lt;=max_string))</f>
        <v>1</v>
      </c>
      <c r="AF239" s="88" t="b">
        <f>OR(AND(($AC239-max_string)/(AF$13-1)&gt;=min_string,($AC239-max_string)/(AF$13-1)&lt;=max_string),AND(($AC239-min_string)/(AF$13-1)&gt;=min_string,($AC239-min_string)/(AF$13-1)&lt;=max_string))</f>
        <v>1</v>
      </c>
      <c r="AG239" s="88" t="b">
        <f>AND(AC239-(AG$13-1)*min_string&gt;=min_string,AC239-(AG$13-1)*max_string&lt;=max_string)</f>
        <v>1</v>
      </c>
      <c r="AH239" s="89" t="str">
        <f>IF(AD239,$AC239,null_value)</f>
        <v/>
      </c>
      <c r="AI239" s="89">
        <f>IF(AE239,MIN(max_string,$AC239-(min_string*(AI$12-1))),null_value)</f>
        <v>11</v>
      </c>
      <c r="AJ239" s="89">
        <f t="shared" si="62"/>
        <v>6</v>
      </c>
      <c r="AK239" s="89"/>
      <c r="AL239" s="89"/>
      <c r="AM239" s="89"/>
      <c r="AN239" s="89"/>
      <c r="AO239" s="89"/>
      <c r="AP239" s="89"/>
      <c r="AQ239" s="89"/>
      <c r="AR239" s="88">
        <v>1</v>
      </c>
    </row>
    <row r="240" spans="1:44" s="84" customFormat="1" ht="15.75" customHeight="1" x14ac:dyDescent="0.25">
      <c r="A240" s="82"/>
      <c r="B240" s="268"/>
      <c r="C240" s="269"/>
      <c r="D240" s="269"/>
      <c r="E240" s="270"/>
      <c r="F240" s="271"/>
      <c r="G240" s="269"/>
      <c r="H240" s="269"/>
      <c r="I240" s="270"/>
      <c r="J240" s="224" t="str">
        <f t="shared" si="61"/>
        <v/>
      </c>
      <c r="K240" s="209"/>
      <c r="L240" s="232">
        <f t="shared" si="54"/>
        <v>10</v>
      </c>
      <c r="M240" s="219"/>
      <c r="N240" s="210">
        <f t="shared" si="55"/>
        <v>7</v>
      </c>
      <c r="O240" s="211"/>
      <c r="P240" s="265"/>
      <c r="Q240" s="266"/>
      <c r="R240" s="266"/>
      <c r="S240" s="266"/>
      <c r="T240" s="266"/>
      <c r="U240" s="267"/>
      <c r="V240" s="265"/>
      <c r="W240" s="266"/>
      <c r="X240" s="266"/>
      <c r="Y240" s="266"/>
      <c r="Z240" s="266"/>
      <c r="AA240" s="267"/>
      <c r="AB240" s="83"/>
      <c r="AC240" s="90">
        <f>AC239</f>
        <v>17</v>
      </c>
      <c r="AD240" s="90" t="b">
        <f>AD239</f>
        <v>0</v>
      </c>
      <c r="AE240" s="90" t="b">
        <f>AE239</f>
        <v>1</v>
      </c>
      <c r="AF240" s="90" t="b">
        <f>AF239</f>
        <v>1</v>
      </c>
      <c r="AG240" s="90" t="b">
        <f>AG239</f>
        <v>1</v>
      </c>
      <c r="AH240" s="45" t="str">
        <f t="shared" ref="AH240:AH279" si="64">null_value</f>
        <v/>
      </c>
      <c r="AI240" s="45">
        <f t="shared" ref="AI240:AI257" si="65">IF(AND(AE240,AI239&lt;&gt;null_value),IF(AND(AI239&gt;min_string+1,AJ239&lt;max_string-1,AI239-1&gt;AJ239),AI239-1,null_value),null_value)</f>
        <v>10</v>
      </c>
      <c r="AJ240" s="45">
        <f t="shared" si="62"/>
        <v>7</v>
      </c>
      <c r="AK240" s="45"/>
      <c r="AL240" s="45"/>
      <c r="AM240" s="45"/>
      <c r="AN240" s="45"/>
      <c r="AO240" s="45"/>
      <c r="AP240" s="45"/>
      <c r="AQ240" s="45"/>
      <c r="AR240" s="90">
        <f>AR239+1</f>
        <v>2</v>
      </c>
    </row>
    <row r="241" spans="1:44" s="84" customFormat="1" ht="15.75" customHeight="1" x14ac:dyDescent="0.25">
      <c r="A241" s="82"/>
      <c r="B241" s="268"/>
      <c r="C241" s="269"/>
      <c r="D241" s="269"/>
      <c r="E241" s="270"/>
      <c r="F241" s="271"/>
      <c r="G241" s="269"/>
      <c r="H241" s="269"/>
      <c r="I241" s="270"/>
      <c r="J241" s="224" t="str">
        <f t="shared" si="61"/>
        <v/>
      </c>
      <c r="K241" s="209"/>
      <c r="L241" s="232">
        <f t="shared" si="54"/>
        <v>9</v>
      </c>
      <c r="M241" s="219"/>
      <c r="N241" s="210">
        <f t="shared" si="55"/>
        <v>8</v>
      </c>
      <c r="O241" s="211"/>
      <c r="P241" s="265"/>
      <c r="Q241" s="266"/>
      <c r="R241" s="266"/>
      <c r="S241" s="266"/>
      <c r="T241" s="266"/>
      <c r="U241" s="267"/>
      <c r="V241" s="265"/>
      <c r="W241" s="266"/>
      <c r="X241" s="266"/>
      <c r="Y241" s="266"/>
      <c r="Z241" s="266"/>
      <c r="AA241" s="267"/>
      <c r="AB241" s="83"/>
      <c r="AC241" s="90">
        <f t="shared" ref="AC241:AG245" si="66">AC240</f>
        <v>17</v>
      </c>
      <c r="AD241" s="90" t="b">
        <f t="shared" si="66"/>
        <v>0</v>
      </c>
      <c r="AE241" s="90" t="b">
        <f t="shared" si="66"/>
        <v>1</v>
      </c>
      <c r="AF241" s="90" t="b">
        <f t="shared" si="66"/>
        <v>1</v>
      </c>
      <c r="AG241" s="90" t="b">
        <f t="shared" si="66"/>
        <v>1</v>
      </c>
      <c r="AH241" s="45" t="str">
        <f t="shared" si="64"/>
        <v/>
      </c>
      <c r="AI241" s="45">
        <f t="shared" si="65"/>
        <v>9</v>
      </c>
      <c r="AJ241" s="45">
        <f t="shared" si="62"/>
        <v>8</v>
      </c>
      <c r="AK241" s="45"/>
      <c r="AL241" s="45"/>
      <c r="AM241" s="45"/>
      <c r="AN241" s="45"/>
      <c r="AO241" s="45"/>
      <c r="AP241" s="45"/>
      <c r="AQ241" s="45"/>
      <c r="AR241" s="90">
        <f t="shared" ref="AR241:AR257" si="67">AR240+1</f>
        <v>3</v>
      </c>
    </row>
    <row r="242" spans="1:44" s="84" customFormat="1" ht="15.75" customHeight="1" x14ac:dyDescent="0.25">
      <c r="A242" s="82"/>
      <c r="B242" s="268"/>
      <c r="C242" s="269"/>
      <c r="D242" s="269"/>
      <c r="E242" s="270"/>
      <c r="F242" s="271"/>
      <c r="G242" s="269"/>
      <c r="H242" s="269"/>
      <c r="I242" s="270"/>
      <c r="J242" s="224" t="str">
        <f t="shared" si="61"/>
        <v/>
      </c>
      <c r="K242" s="209"/>
      <c r="L242" s="232" t="str">
        <f t="shared" si="54"/>
        <v/>
      </c>
      <c r="M242" s="219"/>
      <c r="N242" s="210" t="str">
        <f t="shared" si="55"/>
        <v/>
      </c>
      <c r="O242" s="211"/>
      <c r="P242" s="265"/>
      <c r="Q242" s="266"/>
      <c r="R242" s="266"/>
      <c r="S242" s="266"/>
      <c r="T242" s="266"/>
      <c r="U242" s="267"/>
      <c r="V242" s="265"/>
      <c r="W242" s="266"/>
      <c r="X242" s="266"/>
      <c r="Y242" s="266"/>
      <c r="Z242" s="266"/>
      <c r="AA242" s="267"/>
      <c r="AB242" s="83"/>
      <c r="AC242" s="90">
        <f t="shared" si="66"/>
        <v>17</v>
      </c>
      <c r="AD242" s="90" t="b">
        <f t="shared" si="66"/>
        <v>0</v>
      </c>
      <c r="AE242" s="90" t="b">
        <f t="shared" si="66"/>
        <v>1</v>
      </c>
      <c r="AF242" s="90" t="b">
        <f t="shared" si="66"/>
        <v>1</v>
      </c>
      <c r="AG242" s="90" t="b">
        <f t="shared" si="66"/>
        <v>1</v>
      </c>
      <c r="AH242" s="45" t="str">
        <f t="shared" si="64"/>
        <v/>
      </c>
      <c r="AI242" s="45" t="str">
        <f t="shared" si="65"/>
        <v/>
      </c>
      <c r="AJ242" s="45" t="str">
        <f t="shared" si="62"/>
        <v/>
      </c>
      <c r="AK242" s="45"/>
      <c r="AL242" s="45"/>
      <c r="AM242" s="45"/>
      <c r="AN242" s="45"/>
      <c r="AO242" s="45"/>
      <c r="AP242" s="45"/>
      <c r="AQ242" s="45"/>
      <c r="AR242" s="90">
        <f t="shared" si="67"/>
        <v>4</v>
      </c>
    </row>
    <row r="243" spans="1:44" s="84" customFormat="1" ht="15.75" customHeight="1" x14ac:dyDescent="0.25">
      <c r="A243" s="82"/>
      <c r="B243" s="268"/>
      <c r="C243" s="269"/>
      <c r="D243" s="269"/>
      <c r="E243" s="270"/>
      <c r="F243" s="271"/>
      <c r="G243" s="269"/>
      <c r="H243" s="269"/>
      <c r="I243" s="270"/>
      <c r="J243" s="224" t="str">
        <f t="shared" si="61"/>
        <v/>
      </c>
      <c r="K243" s="209"/>
      <c r="L243" s="232" t="str">
        <f t="shared" si="54"/>
        <v/>
      </c>
      <c r="M243" s="219"/>
      <c r="N243" s="210" t="str">
        <f t="shared" si="55"/>
        <v/>
      </c>
      <c r="O243" s="211"/>
      <c r="P243" s="265"/>
      <c r="Q243" s="266"/>
      <c r="R243" s="266"/>
      <c r="S243" s="266"/>
      <c r="T243" s="266"/>
      <c r="U243" s="267"/>
      <c r="V243" s="265"/>
      <c r="W243" s="266"/>
      <c r="X243" s="266"/>
      <c r="Y243" s="266"/>
      <c r="Z243" s="266"/>
      <c r="AA243" s="267"/>
      <c r="AB243" s="83"/>
      <c r="AC243" s="90">
        <f t="shared" si="66"/>
        <v>17</v>
      </c>
      <c r="AD243" s="90" t="b">
        <f t="shared" si="66"/>
        <v>0</v>
      </c>
      <c r="AE243" s="90" t="b">
        <f t="shared" si="66"/>
        <v>1</v>
      </c>
      <c r="AF243" s="90" t="b">
        <f t="shared" si="66"/>
        <v>1</v>
      </c>
      <c r="AG243" s="90" t="b">
        <f t="shared" si="66"/>
        <v>1</v>
      </c>
      <c r="AH243" s="45" t="str">
        <f t="shared" si="64"/>
        <v/>
      </c>
      <c r="AI243" s="45" t="str">
        <f t="shared" si="65"/>
        <v/>
      </c>
      <c r="AJ243" s="45" t="str">
        <f t="shared" si="62"/>
        <v/>
      </c>
      <c r="AK243" s="45"/>
      <c r="AL243" s="45"/>
      <c r="AM243" s="45"/>
      <c r="AN243" s="45"/>
      <c r="AO243" s="45"/>
      <c r="AP243" s="45"/>
      <c r="AQ243" s="45"/>
      <c r="AR243" s="90">
        <f t="shared" si="67"/>
        <v>5</v>
      </c>
    </row>
    <row r="244" spans="1:44" s="84" customFormat="1" ht="15.75" customHeight="1" x14ac:dyDescent="0.25">
      <c r="A244" s="82"/>
      <c r="B244" s="268"/>
      <c r="C244" s="269"/>
      <c r="D244" s="269"/>
      <c r="E244" s="270"/>
      <c r="F244" s="271"/>
      <c r="G244" s="269"/>
      <c r="H244" s="269"/>
      <c r="I244" s="270"/>
      <c r="J244" s="224" t="str">
        <f t="shared" si="61"/>
        <v/>
      </c>
      <c r="K244" s="209"/>
      <c r="L244" s="232" t="str">
        <f t="shared" si="54"/>
        <v/>
      </c>
      <c r="M244" s="219"/>
      <c r="N244" s="210" t="str">
        <f t="shared" si="55"/>
        <v/>
      </c>
      <c r="O244" s="211"/>
      <c r="P244" s="265"/>
      <c r="Q244" s="266"/>
      <c r="R244" s="266"/>
      <c r="S244" s="266"/>
      <c r="T244" s="266"/>
      <c r="U244" s="267"/>
      <c r="V244" s="265"/>
      <c r="W244" s="266"/>
      <c r="X244" s="266"/>
      <c r="Y244" s="266"/>
      <c r="Z244" s="266"/>
      <c r="AA244" s="267"/>
      <c r="AB244" s="83"/>
      <c r="AC244" s="90">
        <f t="shared" si="66"/>
        <v>17</v>
      </c>
      <c r="AD244" s="90" t="b">
        <f t="shared" si="66"/>
        <v>0</v>
      </c>
      <c r="AE244" s="90" t="b">
        <f t="shared" si="66"/>
        <v>1</v>
      </c>
      <c r="AF244" s="90" t="b">
        <f t="shared" si="66"/>
        <v>1</v>
      </c>
      <c r="AG244" s="90" t="b">
        <f t="shared" si="66"/>
        <v>1</v>
      </c>
      <c r="AH244" s="45" t="str">
        <f t="shared" si="64"/>
        <v/>
      </c>
      <c r="AI244" s="45" t="str">
        <f t="shared" si="65"/>
        <v/>
      </c>
      <c r="AJ244" s="45" t="str">
        <f t="shared" si="62"/>
        <v/>
      </c>
      <c r="AK244" s="45"/>
      <c r="AL244" s="45"/>
      <c r="AM244" s="45"/>
      <c r="AN244" s="45"/>
      <c r="AO244" s="45"/>
      <c r="AP244" s="45"/>
      <c r="AQ244" s="45"/>
      <c r="AR244" s="90">
        <f t="shared" si="67"/>
        <v>6</v>
      </c>
    </row>
    <row r="245" spans="1:44" s="84" customFormat="1" ht="15.75" customHeight="1" x14ac:dyDescent="0.25">
      <c r="A245" s="82"/>
      <c r="B245" s="268"/>
      <c r="C245" s="269"/>
      <c r="D245" s="269"/>
      <c r="E245" s="270"/>
      <c r="F245" s="271"/>
      <c r="G245" s="269"/>
      <c r="H245" s="269"/>
      <c r="I245" s="270"/>
      <c r="J245" s="225" t="str">
        <f t="shared" si="61"/>
        <v/>
      </c>
      <c r="K245" s="212"/>
      <c r="L245" s="232" t="str">
        <f t="shared" si="54"/>
        <v/>
      </c>
      <c r="M245" s="219"/>
      <c r="N245" s="210" t="str">
        <f t="shared" si="55"/>
        <v/>
      </c>
      <c r="O245" s="211"/>
      <c r="P245" s="265"/>
      <c r="Q245" s="266"/>
      <c r="R245" s="266"/>
      <c r="S245" s="266"/>
      <c r="T245" s="266"/>
      <c r="U245" s="267"/>
      <c r="V245" s="265"/>
      <c r="W245" s="266"/>
      <c r="X245" s="266"/>
      <c r="Y245" s="266"/>
      <c r="Z245" s="266"/>
      <c r="AA245" s="267"/>
      <c r="AB245" s="83"/>
      <c r="AC245" s="90">
        <f t="shared" si="66"/>
        <v>17</v>
      </c>
      <c r="AD245" s="90" t="b">
        <f t="shared" si="66"/>
        <v>0</v>
      </c>
      <c r="AE245" s="90" t="b">
        <f t="shared" si="66"/>
        <v>1</v>
      </c>
      <c r="AF245" s="90" t="b">
        <f t="shared" si="66"/>
        <v>1</v>
      </c>
      <c r="AG245" s="90" t="b">
        <f t="shared" si="66"/>
        <v>1</v>
      </c>
      <c r="AH245" s="45" t="str">
        <f t="shared" si="64"/>
        <v/>
      </c>
      <c r="AI245" s="45" t="str">
        <f t="shared" si="65"/>
        <v/>
      </c>
      <c r="AJ245" s="45" t="str">
        <f t="shared" si="62"/>
        <v/>
      </c>
      <c r="AK245" s="45"/>
      <c r="AL245" s="45"/>
      <c r="AM245" s="45"/>
      <c r="AN245" s="45"/>
      <c r="AO245" s="45"/>
      <c r="AP245" s="45"/>
      <c r="AQ245" s="45"/>
      <c r="AR245" s="90">
        <f t="shared" si="67"/>
        <v>7</v>
      </c>
    </row>
    <row r="246" spans="1:44" s="84" customFormat="1" ht="15.75" hidden="1" customHeight="1" x14ac:dyDescent="0.25">
      <c r="A246" s="82"/>
      <c r="B246" s="268"/>
      <c r="C246" s="269"/>
      <c r="D246" s="269"/>
      <c r="E246" s="270"/>
      <c r="F246" s="271"/>
      <c r="G246" s="269"/>
      <c r="H246" s="269"/>
      <c r="I246" s="270"/>
      <c r="J246" s="226" t="str">
        <f t="shared" si="61"/>
        <v/>
      </c>
      <c r="K246" s="213"/>
      <c r="L246" s="232" t="e">
        <f t="shared" si="54"/>
        <v>#REF!</v>
      </c>
      <c r="M246" s="220"/>
      <c r="N246" s="211" t="e">
        <f t="shared" si="55"/>
        <v>#REF!</v>
      </c>
      <c r="O246" s="233"/>
      <c r="P246" s="265"/>
      <c r="Q246" s="266"/>
      <c r="R246" s="266"/>
      <c r="S246" s="266"/>
      <c r="T246" s="266"/>
      <c r="U246" s="267"/>
      <c r="V246" s="265"/>
      <c r="W246" s="266"/>
      <c r="X246" s="266"/>
      <c r="Y246" s="266"/>
      <c r="Z246" s="266"/>
      <c r="AA246" s="267"/>
      <c r="AB246" s="83"/>
      <c r="AC246" s="90" t="e">
        <f>#REF!</f>
        <v>#REF!</v>
      </c>
      <c r="AD246" s="90" t="e">
        <f>#REF!</f>
        <v>#REF!</v>
      </c>
      <c r="AE246" s="90" t="e">
        <f>#REF!</f>
        <v>#REF!</v>
      </c>
      <c r="AF246" s="90" t="e">
        <f>#REF!</f>
        <v>#REF!</v>
      </c>
      <c r="AG246" s="90" t="e">
        <f>#REF!</f>
        <v>#REF!</v>
      </c>
      <c r="AH246" s="45" t="str">
        <f t="shared" si="64"/>
        <v/>
      </c>
      <c r="AI246" s="45" t="e">
        <f>IF(AND(AE246,#REF!&lt;&gt;null_value),IF(AND(#REF!&gt;min_string+1,#REF!&lt;max_string-1,#REF!-1&gt;#REF!),#REF!-1,null_value),null_value)</f>
        <v>#REF!</v>
      </c>
      <c r="AJ246" s="45" t="e">
        <f t="shared" si="62"/>
        <v>#REF!</v>
      </c>
      <c r="AK246" s="45"/>
      <c r="AL246" s="45"/>
      <c r="AM246" s="45"/>
      <c r="AN246" s="45"/>
      <c r="AO246" s="45"/>
      <c r="AP246" s="45"/>
      <c r="AQ246" s="45"/>
      <c r="AR246" s="90" t="e">
        <f>#REF!+1</f>
        <v>#REF!</v>
      </c>
    </row>
    <row r="247" spans="1:44" s="84" customFormat="1" ht="15.75" hidden="1" customHeight="1" x14ac:dyDescent="0.25">
      <c r="A247" s="82"/>
      <c r="B247" s="268"/>
      <c r="C247" s="269"/>
      <c r="D247" s="269"/>
      <c r="E247" s="270"/>
      <c r="F247" s="271"/>
      <c r="G247" s="269"/>
      <c r="H247" s="269"/>
      <c r="I247" s="270"/>
      <c r="J247" s="226" t="str">
        <f t="shared" si="61"/>
        <v/>
      </c>
      <c r="K247" s="213"/>
      <c r="L247" s="232" t="e">
        <f t="shared" si="54"/>
        <v>#REF!</v>
      </c>
      <c r="M247" s="220"/>
      <c r="N247" s="211" t="e">
        <f t="shared" si="55"/>
        <v>#REF!</v>
      </c>
      <c r="O247" s="233"/>
      <c r="P247" s="265"/>
      <c r="Q247" s="266"/>
      <c r="R247" s="266"/>
      <c r="S247" s="266"/>
      <c r="T247" s="266"/>
      <c r="U247" s="267"/>
      <c r="V247" s="265"/>
      <c r="W247" s="266"/>
      <c r="X247" s="266"/>
      <c r="Y247" s="266"/>
      <c r="Z247" s="266"/>
      <c r="AA247" s="267"/>
      <c r="AB247" s="83"/>
      <c r="AC247" s="90" t="e">
        <f t="shared" ref="AC247:AG257" si="68">AC246</f>
        <v>#REF!</v>
      </c>
      <c r="AD247" s="90" t="e">
        <f t="shared" si="68"/>
        <v>#REF!</v>
      </c>
      <c r="AE247" s="90" t="e">
        <f t="shared" si="68"/>
        <v>#REF!</v>
      </c>
      <c r="AF247" s="90" t="e">
        <f t="shared" si="68"/>
        <v>#REF!</v>
      </c>
      <c r="AG247" s="90" t="e">
        <f t="shared" si="68"/>
        <v>#REF!</v>
      </c>
      <c r="AH247" s="45" t="str">
        <f t="shared" si="64"/>
        <v/>
      </c>
      <c r="AI247" s="45" t="e">
        <f t="shared" si="65"/>
        <v>#REF!</v>
      </c>
      <c r="AJ247" s="45" t="e">
        <f t="shared" si="62"/>
        <v>#REF!</v>
      </c>
      <c r="AK247" s="45"/>
      <c r="AL247" s="45"/>
      <c r="AM247" s="45"/>
      <c r="AN247" s="45"/>
      <c r="AO247" s="45"/>
      <c r="AP247" s="45"/>
      <c r="AQ247" s="45"/>
      <c r="AR247" s="90" t="e">
        <f t="shared" si="67"/>
        <v>#REF!</v>
      </c>
    </row>
    <row r="248" spans="1:44" s="84" customFormat="1" ht="15.75" hidden="1" customHeight="1" x14ac:dyDescent="0.25">
      <c r="A248" s="82"/>
      <c r="B248" s="268"/>
      <c r="C248" s="269"/>
      <c r="D248" s="269"/>
      <c r="E248" s="270"/>
      <c r="F248" s="271"/>
      <c r="G248" s="269"/>
      <c r="H248" s="269"/>
      <c r="I248" s="270"/>
      <c r="J248" s="226" t="str">
        <f t="shared" si="61"/>
        <v/>
      </c>
      <c r="K248" s="213"/>
      <c r="L248" s="232" t="e">
        <f t="shared" si="54"/>
        <v>#REF!</v>
      </c>
      <c r="M248" s="220"/>
      <c r="N248" s="211" t="e">
        <f t="shared" si="55"/>
        <v>#REF!</v>
      </c>
      <c r="O248" s="233"/>
      <c r="P248" s="265"/>
      <c r="Q248" s="266"/>
      <c r="R248" s="266"/>
      <c r="S248" s="266"/>
      <c r="T248" s="266"/>
      <c r="U248" s="267"/>
      <c r="V248" s="265"/>
      <c r="W248" s="266"/>
      <c r="X248" s="266"/>
      <c r="Y248" s="266"/>
      <c r="Z248" s="266"/>
      <c r="AA248" s="267"/>
      <c r="AB248" s="83"/>
      <c r="AC248" s="90" t="e">
        <f t="shared" si="68"/>
        <v>#REF!</v>
      </c>
      <c r="AD248" s="90" t="e">
        <f t="shared" si="68"/>
        <v>#REF!</v>
      </c>
      <c r="AE248" s="90" t="e">
        <f t="shared" si="68"/>
        <v>#REF!</v>
      </c>
      <c r="AF248" s="90" t="e">
        <f t="shared" si="68"/>
        <v>#REF!</v>
      </c>
      <c r="AG248" s="90" t="e">
        <f t="shared" si="68"/>
        <v>#REF!</v>
      </c>
      <c r="AH248" s="45" t="str">
        <f t="shared" si="64"/>
        <v/>
      </c>
      <c r="AI248" s="45" t="e">
        <f t="shared" si="65"/>
        <v>#REF!</v>
      </c>
      <c r="AJ248" s="45" t="e">
        <f t="shared" si="62"/>
        <v>#REF!</v>
      </c>
      <c r="AK248" s="45"/>
      <c r="AL248" s="45"/>
      <c r="AM248" s="45"/>
      <c r="AN248" s="45"/>
      <c r="AO248" s="45"/>
      <c r="AP248" s="45"/>
      <c r="AQ248" s="45"/>
      <c r="AR248" s="90" t="e">
        <f t="shared" si="67"/>
        <v>#REF!</v>
      </c>
    </row>
    <row r="249" spans="1:44" s="84" customFormat="1" ht="15.75" hidden="1" customHeight="1" x14ac:dyDescent="0.25">
      <c r="A249" s="82"/>
      <c r="B249" s="268"/>
      <c r="C249" s="269"/>
      <c r="D249" s="269"/>
      <c r="E249" s="270"/>
      <c r="F249" s="271"/>
      <c r="G249" s="269"/>
      <c r="H249" s="269"/>
      <c r="I249" s="270"/>
      <c r="J249" s="226" t="str">
        <f t="shared" si="61"/>
        <v/>
      </c>
      <c r="K249" s="213"/>
      <c r="L249" s="232" t="e">
        <f t="shared" si="54"/>
        <v>#REF!</v>
      </c>
      <c r="M249" s="220"/>
      <c r="N249" s="211" t="e">
        <f t="shared" si="55"/>
        <v>#REF!</v>
      </c>
      <c r="O249" s="233"/>
      <c r="P249" s="265"/>
      <c r="Q249" s="266"/>
      <c r="R249" s="266"/>
      <c r="S249" s="266"/>
      <c r="T249" s="266"/>
      <c r="U249" s="267"/>
      <c r="V249" s="265"/>
      <c r="W249" s="266"/>
      <c r="X249" s="266"/>
      <c r="Y249" s="266"/>
      <c r="Z249" s="266"/>
      <c r="AA249" s="267"/>
      <c r="AB249" s="83"/>
      <c r="AC249" s="90" t="e">
        <f t="shared" si="68"/>
        <v>#REF!</v>
      </c>
      <c r="AD249" s="90" t="e">
        <f t="shared" si="68"/>
        <v>#REF!</v>
      </c>
      <c r="AE249" s="90" t="e">
        <f t="shared" si="68"/>
        <v>#REF!</v>
      </c>
      <c r="AF249" s="90" t="e">
        <f t="shared" si="68"/>
        <v>#REF!</v>
      </c>
      <c r="AG249" s="90" t="e">
        <f t="shared" si="68"/>
        <v>#REF!</v>
      </c>
      <c r="AH249" s="45" t="str">
        <f t="shared" si="64"/>
        <v/>
      </c>
      <c r="AI249" s="45" t="e">
        <f t="shared" si="65"/>
        <v>#REF!</v>
      </c>
      <c r="AJ249" s="45" t="e">
        <f t="shared" si="62"/>
        <v>#REF!</v>
      </c>
      <c r="AK249" s="45"/>
      <c r="AL249" s="45"/>
      <c r="AM249" s="45"/>
      <c r="AN249" s="45"/>
      <c r="AO249" s="45"/>
      <c r="AP249" s="45"/>
      <c r="AQ249" s="45"/>
      <c r="AR249" s="90" t="e">
        <f t="shared" si="67"/>
        <v>#REF!</v>
      </c>
    </row>
    <row r="250" spans="1:44" s="84" customFormat="1" ht="15.75" hidden="1" customHeight="1" x14ac:dyDescent="0.25">
      <c r="A250" s="82"/>
      <c r="B250" s="268"/>
      <c r="C250" s="269"/>
      <c r="D250" s="269"/>
      <c r="E250" s="270"/>
      <c r="F250" s="271"/>
      <c r="G250" s="269"/>
      <c r="H250" s="269"/>
      <c r="I250" s="270"/>
      <c r="J250" s="226" t="str">
        <f t="shared" si="61"/>
        <v/>
      </c>
      <c r="K250" s="213"/>
      <c r="L250" s="232" t="e">
        <f t="shared" si="54"/>
        <v>#REF!</v>
      </c>
      <c r="M250" s="220"/>
      <c r="N250" s="211" t="e">
        <f t="shared" si="55"/>
        <v>#REF!</v>
      </c>
      <c r="O250" s="233"/>
      <c r="P250" s="265"/>
      <c r="Q250" s="266"/>
      <c r="R250" s="266"/>
      <c r="S250" s="266"/>
      <c r="T250" s="266"/>
      <c r="U250" s="267"/>
      <c r="V250" s="265"/>
      <c r="W250" s="266"/>
      <c r="X250" s="266"/>
      <c r="Y250" s="266"/>
      <c r="Z250" s="266"/>
      <c r="AA250" s="267"/>
      <c r="AB250" s="83"/>
      <c r="AC250" s="90" t="e">
        <f t="shared" si="68"/>
        <v>#REF!</v>
      </c>
      <c r="AD250" s="90" t="e">
        <f t="shared" si="68"/>
        <v>#REF!</v>
      </c>
      <c r="AE250" s="90" t="e">
        <f t="shared" si="68"/>
        <v>#REF!</v>
      </c>
      <c r="AF250" s="90" t="e">
        <f t="shared" si="68"/>
        <v>#REF!</v>
      </c>
      <c r="AG250" s="90" t="e">
        <f t="shared" si="68"/>
        <v>#REF!</v>
      </c>
      <c r="AH250" s="45" t="str">
        <f t="shared" si="64"/>
        <v/>
      </c>
      <c r="AI250" s="45" t="e">
        <f t="shared" si="65"/>
        <v>#REF!</v>
      </c>
      <c r="AJ250" s="45" t="e">
        <f t="shared" si="62"/>
        <v>#REF!</v>
      </c>
      <c r="AK250" s="45"/>
      <c r="AL250" s="45"/>
      <c r="AM250" s="45"/>
      <c r="AN250" s="45"/>
      <c r="AO250" s="45"/>
      <c r="AP250" s="45"/>
      <c r="AQ250" s="45"/>
      <c r="AR250" s="90" t="e">
        <f t="shared" si="67"/>
        <v>#REF!</v>
      </c>
    </row>
    <row r="251" spans="1:44" s="84" customFormat="1" ht="15.75" hidden="1" customHeight="1" x14ac:dyDescent="0.25">
      <c r="A251" s="82"/>
      <c r="B251" s="268"/>
      <c r="C251" s="269"/>
      <c r="D251" s="269"/>
      <c r="E251" s="270"/>
      <c r="F251" s="271"/>
      <c r="G251" s="269"/>
      <c r="H251" s="269"/>
      <c r="I251" s="270"/>
      <c r="J251" s="226" t="str">
        <f t="shared" si="61"/>
        <v/>
      </c>
      <c r="K251" s="213"/>
      <c r="L251" s="232" t="e">
        <f t="shared" si="54"/>
        <v>#REF!</v>
      </c>
      <c r="M251" s="220"/>
      <c r="N251" s="211" t="e">
        <f t="shared" si="55"/>
        <v>#REF!</v>
      </c>
      <c r="O251" s="233"/>
      <c r="P251" s="265"/>
      <c r="Q251" s="266"/>
      <c r="R251" s="266"/>
      <c r="S251" s="266"/>
      <c r="T251" s="266"/>
      <c r="U251" s="267"/>
      <c r="V251" s="265"/>
      <c r="W251" s="266"/>
      <c r="X251" s="266"/>
      <c r="Y251" s="266"/>
      <c r="Z251" s="266"/>
      <c r="AA251" s="267"/>
      <c r="AB251" s="83"/>
      <c r="AC251" s="90" t="e">
        <f t="shared" si="68"/>
        <v>#REF!</v>
      </c>
      <c r="AD251" s="90" t="e">
        <f t="shared" si="68"/>
        <v>#REF!</v>
      </c>
      <c r="AE251" s="90" t="e">
        <f t="shared" si="68"/>
        <v>#REF!</v>
      </c>
      <c r="AF251" s="90" t="e">
        <f t="shared" si="68"/>
        <v>#REF!</v>
      </c>
      <c r="AG251" s="90" t="e">
        <f t="shared" si="68"/>
        <v>#REF!</v>
      </c>
      <c r="AH251" s="45" t="str">
        <f t="shared" si="64"/>
        <v/>
      </c>
      <c r="AI251" s="45" t="e">
        <f t="shared" si="65"/>
        <v>#REF!</v>
      </c>
      <c r="AJ251" s="45" t="e">
        <f t="shared" si="62"/>
        <v>#REF!</v>
      </c>
      <c r="AK251" s="45"/>
      <c r="AL251" s="45"/>
      <c r="AM251" s="45"/>
      <c r="AN251" s="45"/>
      <c r="AO251" s="45"/>
      <c r="AP251" s="45"/>
      <c r="AQ251" s="45"/>
      <c r="AR251" s="90" t="e">
        <f t="shared" si="67"/>
        <v>#REF!</v>
      </c>
    </row>
    <row r="252" spans="1:44" s="84" customFormat="1" ht="15.75" hidden="1" customHeight="1" x14ac:dyDescent="0.25">
      <c r="A252" s="82"/>
      <c r="B252" s="268"/>
      <c r="C252" s="269"/>
      <c r="D252" s="269"/>
      <c r="E252" s="270"/>
      <c r="F252" s="271"/>
      <c r="G252" s="269"/>
      <c r="H252" s="269"/>
      <c r="I252" s="270"/>
      <c r="J252" s="226" t="str">
        <f t="shared" si="61"/>
        <v/>
      </c>
      <c r="K252" s="213"/>
      <c r="L252" s="232" t="e">
        <f t="shared" si="54"/>
        <v>#REF!</v>
      </c>
      <c r="M252" s="220"/>
      <c r="N252" s="211" t="e">
        <f t="shared" si="55"/>
        <v>#REF!</v>
      </c>
      <c r="O252" s="233"/>
      <c r="P252" s="265"/>
      <c r="Q252" s="266"/>
      <c r="R252" s="266"/>
      <c r="S252" s="266"/>
      <c r="T252" s="266"/>
      <c r="U252" s="267"/>
      <c r="V252" s="265"/>
      <c r="W252" s="266"/>
      <c r="X252" s="266"/>
      <c r="Y252" s="266"/>
      <c r="Z252" s="266"/>
      <c r="AA252" s="267"/>
      <c r="AB252" s="83"/>
      <c r="AC252" s="90" t="e">
        <f t="shared" si="68"/>
        <v>#REF!</v>
      </c>
      <c r="AD252" s="90" t="e">
        <f t="shared" si="68"/>
        <v>#REF!</v>
      </c>
      <c r="AE252" s="90" t="e">
        <f t="shared" si="68"/>
        <v>#REF!</v>
      </c>
      <c r="AF252" s="90" t="e">
        <f t="shared" si="68"/>
        <v>#REF!</v>
      </c>
      <c r="AG252" s="90" t="e">
        <f t="shared" si="68"/>
        <v>#REF!</v>
      </c>
      <c r="AH252" s="45" t="str">
        <f t="shared" si="64"/>
        <v/>
      </c>
      <c r="AI252" s="45" t="e">
        <f t="shared" si="65"/>
        <v>#REF!</v>
      </c>
      <c r="AJ252" s="45" t="e">
        <f t="shared" si="62"/>
        <v>#REF!</v>
      </c>
      <c r="AK252" s="45"/>
      <c r="AL252" s="45"/>
      <c r="AM252" s="45"/>
      <c r="AN252" s="45"/>
      <c r="AO252" s="45"/>
      <c r="AP252" s="45"/>
      <c r="AQ252" s="45"/>
      <c r="AR252" s="90" t="e">
        <f t="shared" si="67"/>
        <v>#REF!</v>
      </c>
    </row>
    <row r="253" spans="1:44" s="84" customFormat="1" ht="15.75" hidden="1" customHeight="1" x14ac:dyDescent="0.25">
      <c r="A253" s="82"/>
      <c r="B253" s="268"/>
      <c r="C253" s="269"/>
      <c r="D253" s="269"/>
      <c r="E253" s="270"/>
      <c r="F253" s="271"/>
      <c r="G253" s="269"/>
      <c r="H253" s="269"/>
      <c r="I253" s="270"/>
      <c r="J253" s="226" t="str">
        <f t="shared" si="61"/>
        <v/>
      </c>
      <c r="K253" s="213"/>
      <c r="L253" s="232" t="e">
        <f t="shared" si="54"/>
        <v>#REF!</v>
      </c>
      <c r="M253" s="220"/>
      <c r="N253" s="211" t="e">
        <f t="shared" si="55"/>
        <v>#REF!</v>
      </c>
      <c r="O253" s="233"/>
      <c r="P253" s="265"/>
      <c r="Q253" s="266"/>
      <c r="R253" s="266"/>
      <c r="S253" s="266"/>
      <c r="T253" s="266"/>
      <c r="U253" s="267"/>
      <c r="V253" s="265"/>
      <c r="W253" s="266"/>
      <c r="X253" s="266"/>
      <c r="Y253" s="266"/>
      <c r="Z253" s="266"/>
      <c r="AA253" s="267"/>
      <c r="AB253" s="83"/>
      <c r="AC253" s="90" t="e">
        <f t="shared" si="68"/>
        <v>#REF!</v>
      </c>
      <c r="AD253" s="90" t="e">
        <f t="shared" si="68"/>
        <v>#REF!</v>
      </c>
      <c r="AE253" s="90" t="e">
        <f t="shared" si="68"/>
        <v>#REF!</v>
      </c>
      <c r="AF253" s="90" t="e">
        <f t="shared" si="68"/>
        <v>#REF!</v>
      </c>
      <c r="AG253" s="90" t="e">
        <f t="shared" si="68"/>
        <v>#REF!</v>
      </c>
      <c r="AH253" s="45" t="str">
        <f t="shared" si="64"/>
        <v/>
      </c>
      <c r="AI253" s="45" t="e">
        <f t="shared" si="65"/>
        <v>#REF!</v>
      </c>
      <c r="AJ253" s="45" t="e">
        <f t="shared" si="62"/>
        <v>#REF!</v>
      </c>
      <c r="AK253" s="45"/>
      <c r="AL253" s="45"/>
      <c r="AM253" s="45"/>
      <c r="AN253" s="45"/>
      <c r="AO253" s="45"/>
      <c r="AP253" s="45"/>
      <c r="AQ253" s="45"/>
      <c r="AR253" s="90" t="e">
        <f t="shared" si="67"/>
        <v>#REF!</v>
      </c>
    </row>
    <row r="254" spans="1:44" s="84" customFormat="1" ht="15.75" hidden="1" customHeight="1" x14ac:dyDescent="0.25">
      <c r="A254" s="82"/>
      <c r="B254" s="268"/>
      <c r="C254" s="269"/>
      <c r="D254" s="269"/>
      <c r="E254" s="270"/>
      <c r="F254" s="271"/>
      <c r="G254" s="269"/>
      <c r="H254" s="269"/>
      <c r="I254" s="270"/>
      <c r="J254" s="226" t="str">
        <f t="shared" si="61"/>
        <v/>
      </c>
      <c r="K254" s="213"/>
      <c r="L254" s="232" t="e">
        <f t="shared" si="54"/>
        <v>#REF!</v>
      </c>
      <c r="M254" s="220"/>
      <c r="N254" s="211" t="e">
        <f t="shared" si="55"/>
        <v>#REF!</v>
      </c>
      <c r="O254" s="233"/>
      <c r="P254" s="265"/>
      <c r="Q254" s="266"/>
      <c r="R254" s="266"/>
      <c r="S254" s="266"/>
      <c r="T254" s="266"/>
      <c r="U254" s="267"/>
      <c r="V254" s="265"/>
      <c r="W254" s="266"/>
      <c r="X254" s="266"/>
      <c r="Y254" s="266"/>
      <c r="Z254" s="266"/>
      <c r="AA254" s="267"/>
      <c r="AB254" s="83"/>
      <c r="AC254" s="90" t="e">
        <f t="shared" si="68"/>
        <v>#REF!</v>
      </c>
      <c r="AD254" s="90" t="e">
        <f t="shared" si="68"/>
        <v>#REF!</v>
      </c>
      <c r="AE254" s="90" t="e">
        <f t="shared" si="68"/>
        <v>#REF!</v>
      </c>
      <c r="AF254" s="90" t="e">
        <f t="shared" si="68"/>
        <v>#REF!</v>
      </c>
      <c r="AG254" s="90" t="e">
        <f t="shared" si="68"/>
        <v>#REF!</v>
      </c>
      <c r="AH254" s="45" t="str">
        <f t="shared" si="64"/>
        <v/>
      </c>
      <c r="AI254" s="45" t="e">
        <f t="shared" si="65"/>
        <v>#REF!</v>
      </c>
      <c r="AJ254" s="45" t="e">
        <f t="shared" si="62"/>
        <v>#REF!</v>
      </c>
      <c r="AK254" s="45"/>
      <c r="AL254" s="45"/>
      <c r="AM254" s="45"/>
      <c r="AN254" s="45"/>
      <c r="AO254" s="45"/>
      <c r="AP254" s="45"/>
      <c r="AQ254" s="45"/>
      <c r="AR254" s="90" t="e">
        <f t="shared" si="67"/>
        <v>#REF!</v>
      </c>
    </row>
    <row r="255" spans="1:44" s="84" customFormat="1" ht="15.75" hidden="1" customHeight="1" x14ac:dyDescent="0.25">
      <c r="A255" s="82"/>
      <c r="B255" s="268"/>
      <c r="C255" s="269"/>
      <c r="D255" s="269"/>
      <c r="E255" s="270"/>
      <c r="F255" s="271"/>
      <c r="G255" s="269"/>
      <c r="H255" s="269"/>
      <c r="I255" s="270"/>
      <c r="J255" s="226" t="str">
        <f t="shared" si="61"/>
        <v/>
      </c>
      <c r="K255" s="213"/>
      <c r="L255" s="232" t="e">
        <f t="shared" si="54"/>
        <v>#REF!</v>
      </c>
      <c r="M255" s="220"/>
      <c r="N255" s="211" t="e">
        <f t="shared" si="55"/>
        <v>#REF!</v>
      </c>
      <c r="O255" s="233"/>
      <c r="P255" s="265"/>
      <c r="Q255" s="266"/>
      <c r="R255" s="266"/>
      <c r="S255" s="266"/>
      <c r="T255" s="266"/>
      <c r="U255" s="267"/>
      <c r="V255" s="265"/>
      <c r="W255" s="266"/>
      <c r="X255" s="266"/>
      <c r="Y255" s="266"/>
      <c r="Z255" s="266"/>
      <c r="AA255" s="267"/>
      <c r="AB255" s="83"/>
      <c r="AC255" s="90" t="e">
        <f t="shared" si="68"/>
        <v>#REF!</v>
      </c>
      <c r="AD255" s="90" t="e">
        <f t="shared" si="68"/>
        <v>#REF!</v>
      </c>
      <c r="AE255" s="90" t="e">
        <f t="shared" si="68"/>
        <v>#REF!</v>
      </c>
      <c r="AF255" s="90" t="e">
        <f t="shared" si="68"/>
        <v>#REF!</v>
      </c>
      <c r="AG255" s="90" t="e">
        <f t="shared" si="68"/>
        <v>#REF!</v>
      </c>
      <c r="AH255" s="45" t="str">
        <f t="shared" si="64"/>
        <v/>
      </c>
      <c r="AI255" s="45" t="e">
        <f t="shared" si="65"/>
        <v>#REF!</v>
      </c>
      <c r="AJ255" s="45" t="e">
        <f t="shared" si="62"/>
        <v>#REF!</v>
      </c>
      <c r="AK255" s="45"/>
      <c r="AL255" s="45"/>
      <c r="AM255" s="45"/>
      <c r="AN255" s="45"/>
      <c r="AO255" s="45"/>
      <c r="AP255" s="45"/>
      <c r="AQ255" s="45"/>
      <c r="AR255" s="90" t="e">
        <f t="shared" si="67"/>
        <v>#REF!</v>
      </c>
    </row>
    <row r="256" spans="1:44" s="84" customFormat="1" ht="15.75" hidden="1" customHeight="1" x14ac:dyDescent="0.25">
      <c r="A256" s="82"/>
      <c r="B256" s="268"/>
      <c r="C256" s="269"/>
      <c r="D256" s="269"/>
      <c r="E256" s="270"/>
      <c r="F256" s="271"/>
      <c r="G256" s="269"/>
      <c r="H256" s="269"/>
      <c r="I256" s="270"/>
      <c r="J256" s="226" t="str">
        <f t="shared" si="61"/>
        <v/>
      </c>
      <c r="K256" s="213"/>
      <c r="L256" s="232" t="e">
        <f t="shared" si="54"/>
        <v>#REF!</v>
      </c>
      <c r="M256" s="220"/>
      <c r="N256" s="211" t="e">
        <f t="shared" si="55"/>
        <v>#REF!</v>
      </c>
      <c r="O256" s="233"/>
      <c r="P256" s="265"/>
      <c r="Q256" s="266"/>
      <c r="R256" s="266"/>
      <c r="S256" s="266"/>
      <c r="T256" s="266"/>
      <c r="U256" s="267"/>
      <c r="V256" s="265"/>
      <c r="W256" s="266"/>
      <c r="X256" s="266"/>
      <c r="Y256" s="266"/>
      <c r="Z256" s="266"/>
      <c r="AA256" s="267"/>
      <c r="AB256" s="83"/>
      <c r="AC256" s="90" t="e">
        <f t="shared" si="68"/>
        <v>#REF!</v>
      </c>
      <c r="AD256" s="90" t="e">
        <f t="shared" si="68"/>
        <v>#REF!</v>
      </c>
      <c r="AE256" s="90" t="e">
        <f t="shared" si="68"/>
        <v>#REF!</v>
      </c>
      <c r="AF256" s="90" t="e">
        <f t="shared" si="68"/>
        <v>#REF!</v>
      </c>
      <c r="AG256" s="90" t="e">
        <f t="shared" si="68"/>
        <v>#REF!</v>
      </c>
      <c r="AH256" s="45" t="str">
        <f t="shared" si="64"/>
        <v/>
      </c>
      <c r="AI256" s="45" t="e">
        <f t="shared" si="65"/>
        <v>#REF!</v>
      </c>
      <c r="AJ256" s="45" t="e">
        <f t="shared" si="62"/>
        <v>#REF!</v>
      </c>
      <c r="AK256" s="45"/>
      <c r="AL256" s="45"/>
      <c r="AM256" s="45"/>
      <c r="AN256" s="45"/>
      <c r="AO256" s="45"/>
      <c r="AP256" s="45"/>
      <c r="AQ256" s="45"/>
      <c r="AR256" s="90" t="e">
        <f t="shared" si="67"/>
        <v>#REF!</v>
      </c>
    </row>
    <row r="257" spans="1:44" s="84" customFormat="1" ht="15.75" hidden="1" customHeight="1" x14ac:dyDescent="0.25">
      <c r="A257" s="82"/>
      <c r="B257" s="268"/>
      <c r="C257" s="269"/>
      <c r="D257" s="269"/>
      <c r="E257" s="270"/>
      <c r="F257" s="271"/>
      <c r="G257" s="269"/>
      <c r="H257" s="269"/>
      <c r="I257" s="270"/>
      <c r="J257" s="227" t="str">
        <f t="shared" si="61"/>
        <v/>
      </c>
      <c r="K257" s="213"/>
      <c r="L257" s="234" t="e">
        <f t="shared" si="54"/>
        <v>#REF!</v>
      </c>
      <c r="M257" s="221"/>
      <c r="N257" s="214" t="e">
        <f t="shared" si="55"/>
        <v>#REF!</v>
      </c>
      <c r="O257" s="235"/>
      <c r="P257" s="265"/>
      <c r="Q257" s="266"/>
      <c r="R257" s="266"/>
      <c r="S257" s="266"/>
      <c r="T257" s="266"/>
      <c r="U257" s="267"/>
      <c r="V257" s="265"/>
      <c r="W257" s="266"/>
      <c r="X257" s="266"/>
      <c r="Y257" s="266"/>
      <c r="Z257" s="266"/>
      <c r="AA257" s="267"/>
      <c r="AB257" s="83"/>
      <c r="AC257" s="91" t="e">
        <f t="shared" si="68"/>
        <v>#REF!</v>
      </c>
      <c r="AD257" s="91" t="e">
        <f t="shared" si="68"/>
        <v>#REF!</v>
      </c>
      <c r="AE257" s="91" t="e">
        <f t="shared" si="68"/>
        <v>#REF!</v>
      </c>
      <c r="AF257" s="91" t="e">
        <f t="shared" si="68"/>
        <v>#REF!</v>
      </c>
      <c r="AG257" s="91" t="e">
        <f t="shared" si="68"/>
        <v>#REF!</v>
      </c>
      <c r="AH257" s="92" t="str">
        <f t="shared" si="64"/>
        <v/>
      </c>
      <c r="AI257" s="92" t="e">
        <f t="shared" si="65"/>
        <v>#REF!</v>
      </c>
      <c r="AJ257" s="92" t="e">
        <f t="shared" si="62"/>
        <v>#REF!</v>
      </c>
      <c r="AK257" s="92"/>
      <c r="AL257" s="92"/>
      <c r="AM257" s="92"/>
      <c r="AN257" s="92"/>
      <c r="AO257" s="92"/>
      <c r="AP257" s="92"/>
      <c r="AQ257" s="92"/>
      <c r="AR257" s="91" t="e">
        <f t="shared" si="67"/>
        <v>#REF!</v>
      </c>
    </row>
    <row r="258" spans="1:44" s="84" customFormat="1" ht="15.75" customHeight="1" x14ac:dyDescent="0.25">
      <c r="A258" s="82"/>
      <c r="B258" s="256">
        <f>B239+1</f>
        <v>18</v>
      </c>
      <c r="C258" s="257"/>
      <c r="D258" s="257"/>
      <c r="E258" s="258"/>
      <c r="F258" s="271">
        <f>ROUND($G$4*B258,0)</f>
        <v>5670</v>
      </c>
      <c r="G258" s="269"/>
      <c r="H258" s="269"/>
      <c r="I258" s="270"/>
      <c r="J258" s="224" t="str">
        <f t="shared" si="61"/>
        <v/>
      </c>
      <c r="K258" s="209"/>
      <c r="L258" s="236">
        <f t="shared" si="54"/>
        <v>11</v>
      </c>
      <c r="M258" s="222"/>
      <c r="N258" s="215">
        <f t="shared" si="55"/>
        <v>7</v>
      </c>
      <c r="O258" s="216"/>
      <c r="P258" s="265">
        <f>ROUND($F258/P$12,2)</f>
        <v>1.89</v>
      </c>
      <c r="Q258" s="266"/>
      <c r="R258" s="266"/>
      <c r="S258" s="266"/>
      <c r="T258" s="266"/>
      <c r="U258" s="267"/>
      <c r="V258" s="265">
        <f>ROUND($F258/V$12,2)</f>
        <v>1.48</v>
      </c>
      <c r="W258" s="266"/>
      <c r="X258" s="266"/>
      <c r="Y258" s="266"/>
      <c r="Z258" s="266"/>
      <c r="AA258" s="267"/>
      <c r="AB258" s="83"/>
      <c r="AC258" s="88">
        <f>B258</f>
        <v>18</v>
      </c>
      <c r="AD258" s="88" t="b">
        <f>AND(AC258&gt;=min_string,AC258&lt;=max_string)</f>
        <v>0</v>
      </c>
      <c r="AE258" s="88" t="b">
        <f>OR(AND(($AC258-max_string)/(AE$13-1)&gt;=min_string,($AC258-max_string)/(AE$13-1)&lt;=max_string),AND(($AC258-min_string)/(AE$13-1)&gt;=min_string,($AC258-min_string)/(AE$13-1)&lt;=max_string))</f>
        <v>1</v>
      </c>
      <c r="AF258" s="88" t="b">
        <f>OR(AND(($AC258-max_string)/(AF$13-1)&gt;=min_string,($AC258-max_string)/(AF$13-1)&lt;=max_string),AND(($AC258-min_string)/(AF$13-1)&gt;=min_string,($AC258-min_string)/(AF$13-1)&lt;=max_string))</f>
        <v>1</v>
      </c>
      <c r="AG258" s="88" t="b">
        <f>AND(AC258-(AG$13-1)*min_string&gt;=min_string,AC258-(AG$13-1)*max_string&lt;=max_string)</f>
        <v>1</v>
      </c>
      <c r="AH258" s="89" t="str">
        <f>IF(AD258,$AC258,null_value)</f>
        <v/>
      </c>
      <c r="AI258" s="89">
        <f>IF(AE258,MIN(max_string,$AC258-(min_string*(AI$12-1))),null_value)</f>
        <v>11</v>
      </c>
      <c r="AJ258" s="89">
        <f t="shared" si="62"/>
        <v>7</v>
      </c>
      <c r="AK258" s="89"/>
      <c r="AL258" s="89"/>
      <c r="AM258" s="89"/>
      <c r="AN258" s="89"/>
      <c r="AO258" s="89"/>
      <c r="AP258" s="89"/>
      <c r="AQ258" s="89"/>
      <c r="AR258" s="88">
        <v>1</v>
      </c>
    </row>
    <row r="259" spans="1:44" s="84" customFormat="1" ht="15.75" customHeight="1" x14ac:dyDescent="0.25">
      <c r="A259" s="82"/>
      <c r="B259" s="259"/>
      <c r="C259" s="260"/>
      <c r="D259" s="260"/>
      <c r="E259" s="261"/>
      <c r="F259" s="271"/>
      <c r="G259" s="269"/>
      <c r="H259" s="269"/>
      <c r="I259" s="270"/>
      <c r="J259" s="224" t="str">
        <f t="shared" si="61"/>
        <v/>
      </c>
      <c r="K259" s="209"/>
      <c r="L259" s="232">
        <f t="shared" si="54"/>
        <v>10</v>
      </c>
      <c r="M259" s="219"/>
      <c r="N259" s="210">
        <f t="shared" si="55"/>
        <v>8</v>
      </c>
      <c r="O259" s="211"/>
      <c r="P259" s="265"/>
      <c r="Q259" s="266"/>
      <c r="R259" s="266"/>
      <c r="S259" s="266"/>
      <c r="T259" s="266"/>
      <c r="U259" s="267"/>
      <c r="V259" s="265"/>
      <c r="W259" s="266"/>
      <c r="X259" s="266"/>
      <c r="Y259" s="266"/>
      <c r="Z259" s="266"/>
      <c r="AA259" s="267"/>
      <c r="AB259" s="83"/>
      <c r="AC259" s="90">
        <f>AC258</f>
        <v>18</v>
      </c>
      <c r="AD259" s="90" t="b">
        <f>AD258</f>
        <v>0</v>
      </c>
      <c r="AE259" s="90" t="b">
        <f>AE258</f>
        <v>1</v>
      </c>
      <c r="AF259" s="90" t="b">
        <f>AF258</f>
        <v>1</v>
      </c>
      <c r="AG259" s="90" t="b">
        <f>AG258</f>
        <v>1</v>
      </c>
      <c r="AH259" s="45" t="str">
        <f t="shared" si="64"/>
        <v/>
      </c>
      <c r="AI259" s="45">
        <f t="shared" ref="AI259:AI274" si="69">IF(AND(AE259,AI258&lt;&gt;null_value),IF(AND(AI258&gt;min_string+1,AJ258&lt;max_string-1,AI258-1&gt;AJ258),AI258-1,null_value),null_value)</f>
        <v>10</v>
      </c>
      <c r="AJ259" s="45">
        <f t="shared" si="62"/>
        <v>8</v>
      </c>
      <c r="AK259" s="45"/>
      <c r="AL259" s="45"/>
      <c r="AM259" s="45"/>
      <c r="AN259" s="45"/>
      <c r="AO259" s="45"/>
      <c r="AP259" s="45"/>
      <c r="AQ259" s="45"/>
      <c r="AR259" s="90">
        <f>AR258+1</f>
        <v>2</v>
      </c>
    </row>
    <row r="260" spans="1:44" s="84" customFormat="1" ht="15.75" customHeight="1" x14ac:dyDescent="0.25">
      <c r="A260" s="82"/>
      <c r="B260" s="259"/>
      <c r="C260" s="260"/>
      <c r="D260" s="260"/>
      <c r="E260" s="261"/>
      <c r="F260" s="271"/>
      <c r="G260" s="269"/>
      <c r="H260" s="269"/>
      <c r="I260" s="270"/>
      <c r="J260" s="224" t="str">
        <f t="shared" si="61"/>
        <v/>
      </c>
      <c r="K260" s="209"/>
      <c r="L260" s="232">
        <f t="shared" si="54"/>
        <v>9</v>
      </c>
      <c r="M260" s="219"/>
      <c r="N260" s="210">
        <f t="shared" si="55"/>
        <v>9</v>
      </c>
      <c r="O260" s="211"/>
      <c r="P260" s="265"/>
      <c r="Q260" s="266"/>
      <c r="R260" s="266"/>
      <c r="S260" s="266"/>
      <c r="T260" s="266"/>
      <c r="U260" s="267"/>
      <c r="V260" s="265"/>
      <c r="W260" s="266"/>
      <c r="X260" s="266"/>
      <c r="Y260" s="266"/>
      <c r="Z260" s="266"/>
      <c r="AA260" s="267"/>
      <c r="AB260" s="83"/>
      <c r="AC260" s="90">
        <f t="shared" ref="AC260:AG264" si="70">AC259</f>
        <v>18</v>
      </c>
      <c r="AD260" s="90" t="b">
        <f t="shared" si="70"/>
        <v>0</v>
      </c>
      <c r="AE260" s="90" t="b">
        <f t="shared" si="70"/>
        <v>1</v>
      </c>
      <c r="AF260" s="90" t="b">
        <f t="shared" si="70"/>
        <v>1</v>
      </c>
      <c r="AG260" s="90" t="b">
        <f t="shared" si="70"/>
        <v>1</v>
      </c>
      <c r="AH260" s="45" t="str">
        <f t="shared" si="64"/>
        <v/>
      </c>
      <c r="AI260" s="45">
        <f t="shared" si="69"/>
        <v>9</v>
      </c>
      <c r="AJ260" s="45">
        <f t="shared" si="62"/>
        <v>9</v>
      </c>
      <c r="AK260" s="45"/>
      <c r="AL260" s="45"/>
      <c r="AM260" s="45"/>
      <c r="AN260" s="45"/>
      <c r="AO260" s="45"/>
      <c r="AP260" s="45"/>
      <c r="AQ260" s="45"/>
      <c r="AR260" s="90">
        <f t="shared" ref="AR260:AR274" si="71">AR259+1</f>
        <v>3</v>
      </c>
    </row>
    <row r="261" spans="1:44" s="84" customFormat="1" ht="15.75" customHeight="1" x14ac:dyDescent="0.25">
      <c r="A261" s="82"/>
      <c r="B261" s="259"/>
      <c r="C261" s="260"/>
      <c r="D261" s="260"/>
      <c r="E261" s="261"/>
      <c r="F261" s="271"/>
      <c r="G261" s="269"/>
      <c r="H261" s="269"/>
      <c r="I261" s="270"/>
      <c r="J261" s="224" t="str">
        <f t="shared" si="61"/>
        <v/>
      </c>
      <c r="K261" s="209"/>
      <c r="L261" s="232" t="str">
        <f t="shared" si="54"/>
        <v/>
      </c>
      <c r="M261" s="219"/>
      <c r="N261" s="210" t="str">
        <f t="shared" si="55"/>
        <v/>
      </c>
      <c r="O261" s="211"/>
      <c r="P261" s="265"/>
      <c r="Q261" s="266"/>
      <c r="R261" s="266"/>
      <c r="S261" s="266"/>
      <c r="T261" s="266"/>
      <c r="U261" s="267"/>
      <c r="V261" s="265"/>
      <c r="W261" s="266"/>
      <c r="X261" s="266"/>
      <c r="Y261" s="266"/>
      <c r="Z261" s="266"/>
      <c r="AA261" s="267"/>
      <c r="AB261" s="83"/>
      <c r="AC261" s="90">
        <f t="shared" si="70"/>
        <v>18</v>
      </c>
      <c r="AD261" s="90" t="b">
        <f t="shared" si="70"/>
        <v>0</v>
      </c>
      <c r="AE261" s="90" t="b">
        <f t="shared" si="70"/>
        <v>1</v>
      </c>
      <c r="AF261" s="90" t="b">
        <f t="shared" si="70"/>
        <v>1</v>
      </c>
      <c r="AG261" s="90" t="b">
        <f t="shared" si="70"/>
        <v>1</v>
      </c>
      <c r="AH261" s="45" t="str">
        <f t="shared" si="64"/>
        <v/>
      </c>
      <c r="AI261" s="45" t="str">
        <f t="shared" si="69"/>
        <v/>
      </c>
      <c r="AJ261" s="45" t="str">
        <f t="shared" si="62"/>
        <v/>
      </c>
      <c r="AK261" s="45"/>
      <c r="AL261" s="45"/>
      <c r="AM261" s="45"/>
      <c r="AN261" s="45"/>
      <c r="AO261" s="45"/>
      <c r="AP261" s="45"/>
      <c r="AQ261" s="45"/>
      <c r="AR261" s="90">
        <f t="shared" si="71"/>
        <v>4</v>
      </c>
    </row>
    <row r="262" spans="1:44" s="84" customFormat="1" ht="15.75" customHeight="1" x14ac:dyDescent="0.25">
      <c r="A262" s="82"/>
      <c r="B262" s="259"/>
      <c r="C262" s="260"/>
      <c r="D262" s="260"/>
      <c r="E262" s="261"/>
      <c r="F262" s="271"/>
      <c r="G262" s="269"/>
      <c r="H262" s="269"/>
      <c r="I262" s="270"/>
      <c r="J262" s="224" t="str">
        <f t="shared" si="61"/>
        <v/>
      </c>
      <c r="K262" s="209"/>
      <c r="L262" s="232" t="str">
        <f t="shared" si="54"/>
        <v/>
      </c>
      <c r="M262" s="219"/>
      <c r="N262" s="210" t="str">
        <f t="shared" si="55"/>
        <v/>
      </c>
      <c r="O262" s="211"/>
      <c r="P262" s="265"/>
      <c r="Q262" s="266"/>
      <c r="R262" s="266"/>
      <c r="S262" s="266"/>
      <c r="T262" s="266"/>
      <c r="U262" s="267"/>
      <c r="V262" s="265"/>
      <c r="W262" s="266"/>
      <c r="X262" s="266"/>
      <c r="Y262" s="266"/>
      <c r="Z262" s="266"/>
      <c r="AA262" s="267"/>
      <c r="AB262" s="83"/>
      <c r="AC262" s="90">
        <f t="shared" si="70"/>
        <v>18</v>
      </c>
      <c r="AD262" s="90" t="b">
        <f t="shared" si="70"/>
        <v>0</v>
      </c>
      <c r="AE262" s="90" t="b">
        <f t="shared" si="70"/>
        <v>1</v>
      </c>
      <c r="AF262" s="90" t="b">
        <f t="shared" si="70"/>
        <v>1</v>
      </c>
      <c r="AG262" s="90" t="b">
        <f t="shared" si="70"/>
        <v>1</v>
      </c>
      <c r="AH262" s="45" t="str">
        <f t="shared" si="64"/>
        <v/>
      </c>
      <c r="AI262" s="45" t="str">
        <f t="shared" si="69"/>
        <v/>
      </c>
      <c r="AJ262" s="45" t="str">
        <f t="shared" si="62"/>
        <v/>
      </c>
      <c r="AK262" s="45"/>
      <c r="AL262" s="45"/>
      <c r="AM262" s="45"/>
      <c r="AN262" s="45"/>
      <c r="AO262" s="45"/>
      <c r="AP262" s="45"/>
      <c r="AQ262" s="45"/>
      <c r="AR262" s="90">
        <f t="shared" si="71"/>
        <v>5</v>
      </c>
    </row>
    <row r="263" spans="1:44" s="84" customFormat="1" ht="15.75" customHeight="1" x14ac:dyDescent="0.25">
      <c r="A263" s="82"/>
      <c r="B263" s="259"/>
      <c r="C263" s="260"/>
      <c r="D263" s="260"/>
      <c r="E263" s="261"/>
      <c r="F263" s="271"/>
      <c r="G263" s="269"/>
      <c r="H263" s="269"/>
      <c r="I263" s="270"/>
      <c r="J263" s="224" t="str">
        <f t="shared" si="61"/>
        <v/>
      </c>
      <c r="K263" s="209"/>
      <c r="L263" s="232" t="str">
        <f t="shared" si="54"/>
        <v/>
      </c>
      <c r="M263" s="219"/>
      <c r="N263" s="210" t="str">
        <f t="shared" si="55"/>
        <v/>
      </c>
      <c r="O263" s="211"/>
      <c r="P263" s="265"/>
      <c r="Q263" s="266"/>
      <c r="R263" s="266"/>
      <c r="S263" s="266"/>
      <c r="T263" s="266"/>
      <c r="U263" s="267"/>
      <c r="V263" s="265"/>
      <c r="W263" s="266"/>
      <c r="X263" s="266"/>
      <c r="Y263" s="266"/>
      <c r="Z263" s="266"/>
      <c r="AA263" s="267"/>
      <c r="AB263" s="83"/>
      <c r="AC263" s="90">
        <f t="shared" si="70"/>
        <v>18</v>
      </c>
      <c r="AD263" s="90" t="b">
        <f t="shared" si="70"/>
        <v>0</v>
      </c>
      <c r="AE263" s="90" t="b">
        <f t="shared" si="70"/>
        <v>1</v>
      </c>
      <c r="AF263" s="90" t="b">
        <f t="shared" si="70"/>
        <v>1</v>
      </c>
      <c r="AG263" s="90" t="b">
        <f t="shared" si="70"/>
        <v>1</v>
      </c>
      <c r="AH263" s="45" t="str">
        <f t="shared" si="64"/>
        <v/>
      </c>
      <c r="AI263" s="45" t="str">
        <f t="shared" si="69"/>
        <v/>
      </c>
      <c r="AJ263" s="45" t="str">
        <f t="shared" si="62"/>
        <v/>
      </c>
      <c r="AK263" s="45"/>
      <c r="AL263" s="45"/>
      <c r="AM263" s="45"/>
      <c r="AN263" s="45"/>
      <c r="AO263" s="45"/>
      <c r="AP263" s="45"/>
      <c r="AQ263" s="45"/>
      <c r="AR263" s="90">
        <f t="shared" si="71"/>
        <v>6</v>
      </c>
    </row>
    <row r="264" spans="1:44" s="84" customFormat="1" ht="15.75" customHeight="1" x14ac:dyDescent="0.25">
      <c r="A264" s="82"/>
      <c r="B264" s="259"/>
      <c r="C264" s="260"/>
      <c r="D264" s="260"/>
      <c r="E264" s="261"/>
      <c r="F264" s="271"/>
      <c r="G264" s="269"/>
      <c r="H264" s="269"/>
      <c r="I264" s="270"/>
      <c r="J264" s="225" t="str">
        <f t="shared" si="61"/>
        <v/>
      </c>
      <c r="K264" s="212"/>
      <c r="L264" s="232" t="str">
        <f t="shared" si="54"/>
        <v/>
      </c>
      <c r="M264" s="219"/>
      <c r="N264" s="210" t="str">
        <f t="shared" si="55"/>
        <v/>
      </c>
      <c r="O264" s="211"/>
      <c r="P264" s="265"/>
      <c r="Q264" s="266"/>
      <c r="R264" s="266"/>
      <c r="S264" s="266"/>
      <c r="T264" s="266"/>
      <c r="U264" s="267"/>
      <c r="V264" s="265"/>
      <c r="W264" s="266"/>
      <c r="X264" s="266"/>
      <c r="Y264" s="266"/>
      <c r="Z264" s="266"/>
      <c r="AA264" s="267"/>
      <c r="AB264" s="83"/>
      <c r="AC264" s="90">
        <f t="shared" si="70"/>
        <v>18</v>
      </c>
      <c r="AD264" s="90" t="b">
        <f t="shared" si="70"/>
        <v>0</v>
      </c>
      <c r="AE264" s="90" t="b">
        <f t="shared" si="70"/>
        <v>1</v>
      </c>
      <c r="AF264" s="90" t="b">
        <f t="shared" si="70"/>
        <v>1</v>
      </c>
      <c r="AG264" s="90" t="b">
        <f t="shared" si="70"/>
        <v>1</v>
      </c>
      <c r="AH264" s="45" t="str">
        <f t="shared" si="64"/>
        <v/>
      </c>
      <c r="AI264" s="45" t="str">
        <f t="shared" si="69"/>
        <v/>
      </c>
      <c r="AJ264" s="45" t="str">
        <f t="shared" si="62"/>
        <v/>
      </c>
      <c r="AK264" s="45"/>
      <c r="AL264" s="45"/>
      <c r="AM264" s="45"/>
      <c r="AN264" s="45"/>
      <c r="AO264" s="45"/>
      <c r="AP264" s="45"/>
      <c r="AQ264" s="45"/>
      <c r="AR264" s="90">
        <f t="shared" si="71"/>
        <v>7</v>
      </c>
    </row>
    <row r="265" spans="1:44" s="84" customFormat="1" ht="15.75" hidden="1" customHeight="1" x14ac:dyDescent="0.25">
      <c r="A265" s="82"/>
      <c r="B265" s="146"/>
      <c r="C265" s="147"/>
      <c r="D265" s="147"/>
      <c r="E265" s="148"/>
      <c r="F265" s="271"/>
      <c r="G265" s="269"/>
      <c r="H265" s="269"/>
      <c r="I265" s="270"/>
      <c r="J265" s="226" t="str">
        <f t="shared" si="61"/>
        <v/>
      </c>
      <c r="K265" s="213"/>
      <c r="L265" s="232" t="e">
        <f t="shared" si="54"/>
        <v>#REF!</v>
      </c>
      <c r="M265" s="220"/>
      <c r="N265" s="211" t="e">
        <f t="shared" si="55"/>
        <v>#REF!</v>
      </c>
      <c r="O265" s="233"/>
      <c r="P265" s="265"/>
      <c r="Q265" s="266"/>
      <c r="R265" s="266"/>
      <c r="S265" s="266"/>
      <c r="T265" s="266"/>
      <c r="U265" s="267"/>
      <c r="V265" s="265"/>
      <c r="W265" s="266"/>
      <c r="X265" s="266"/>
      <c r="Y265" s="266"/>
      <c r="Z265" s="266"/>
      <c r="AA265" s="267"/>
      <c r="AB265" s="83"/>
      <c r="AC265" s="90" t="e">
        <f>#REF!</f>
        <v>#REF!</v>
      </c>
      <c r="AD265" s="90" t="e">
        <f>#REF!</f>
        <v>#REF!</v>
      </c>
      <c r="AE265" s="90" t="e">
        <f>#REF!</f>
        <v>#REF!</v>
      </c>
      <c r="AF265" s="90" t="e">
        <f>#REF!</f>
        <v>#REF!</v>
      </c>
      <c r="AG265" s="90" t="e">
        <f>#REF!</f>
        <v>#REF!</v>
      </c>
      <c r="AH265" s="45" t="str">
        <f t="shared" si="64"/>
        <v/>
      </c>
      <c r="AI265" s="45" t="e">
        <f>IF(AND(AE265,#REF!&lt;&gt;null_value),IF(AND(#REF!&gt;min_string+1,#REF!&lt;max_string-1,#REF!-1&gt;#REF!),#REF!-1,null_value),null_value)</f>
        <v>#REF!</v>
      </c>
      <c r="AJ265" s="45" t="e">
        <f t="shared" ref="AJ265:AJ302" si="72">IF(AI265=null_value,null_value,$AC265-AI265)</f>
        <v>#REF!</v>
      </c>
      <c r="AK265" s="45"/>
      <c r="AL265" s="45"/>
      <c r="AM265" s="45"/>
      <c r="AN265" s="45"/>
      <c r="AO265" s="45"/>
      <c r="AP265" s="45"/>
      <c r="AQ265" s="45"/>
      <c r="AR265" s="90" t="e">
        <f>#REF!+1</f>
        <v>#REF!</v>
      </c>
    </row>
    <row r="266" spans="1:44" s="84" customFormat="1" ht="15.75" hidden="1" customHeight="1" x14ac:dyDescent="0.25">
      <c r="A266" s="82"/>
      <c r="B266" s="146"/>
      <c r="C266" s="147"/>
      <c r="D266" s="147"/>
      <c r="E266" s="148"/>
      <c r="F266" s="271"/>
      <c r="G266" s="269"/>
      <c r="H266" s="269"/>
      <c r="I266" s="270"/>
      <c r="J266" s="226" t="str">
        <f t="shared" ref="J266:J298" si="73">AH266</f>
        <v/>
      </c>
      <c r="K266" s="213"/>
      <c r="L266" s="232" t="e">
        <f t="shared" si="54"/>
        <v>#REF!</v>
      </c>
      <c r="M266" s="220"/>
      <c r="N266" s="211" t="e">
        <f t="shared" si="55"/>
        <v>#REF!</v>
      </c>
      <c r="O266" s="233"/>
      <c r="P266" s="265"/>
      <c r="Q266" s="266"/>
      <c r="R266" s="266"/>
      <c r="S266" s="266"/>
      <c r="T266" s="266"/>
      <c r="U266" s="267"/>
      <c r="V266" s="265"/>
      <c r="W266" s="266"/>
      <c r="X266" s="266"/>
      <c r="Y266" s="266"/>
      <c r="Z266" s="266"/>
      <c r="AA266" s="267"/>
      <c r="AB266" s="83"/>
      <c r="AC266" s="90" t="e">
        <f t="shared" ref="AC266:AG274" si="74">AC265</f>
        <v>#REF!</v>
      </c>
      <c r="AD266" s="90" t="e">
        <f t="shared" si="74"/>
        <v>#REF!</v>
      </c>
      <c r="AE266" s="90" t="e">
        <f t="shared" si="74"/>
        <v>#REF!</v>
      </c>
      <c r="AF266" s="90" t="e">
        <f t="shared" si="74"/>
        <v>#REF!</v>
      </c>
      <c r="AG266" s="90" t="e">
        <f t="shared" si="74"/>
        <v>#REF!</v>
      </c>
      <c r="AH266" s="45" t="str">
        <f t="shared" si="64"/>
        <v/>
      </c>
      <c r="AI266" s="45" t="e">
        <f t="shared" si="69"/>
        <v>#REF!</v>
      </c>
      <c r="AJ266" s="45" t="e">
        <f t="shared" si="72"/>
        <v>#REF!</v>
      </c>
      <c r="AK266" s="45"/>
      <c r="AL266" s="45"/>
      <c r="AM266" s="45"/>
      <c r="AN266" s="45"/>
      <c r="AO266" s="45"/>
      <c r="AP266" s="45"/>
      <c r="AQ266" s="45"/>
      <c r="AR266" s="90" t="e">
        <f t="shared" si="71"/>
        <v>#REF!</v>
      </c>
    </row>
    <row r="267" spans="1:44" s="84" customFormat="1" ht="15.75" hidden="1" customHeight="1" x14ac:dyDescent="0.25">
      <c r="A267" s="82"/>
      <c r="B267" s="146"/>
      <c r="C267" s="147"/>
      <c r="D267" s="147"/>
      <c r="E267" s="148"/>
      <c r="F267" s="271"/>
      <c r="G267" s="269"/>
      <c r="H267" s="269"/>
      <c r="I267" s="270"/>
      <c r="J267" s="226" t="str">
        <f t="shared" si="73"/>
        <v/>
      </c>
      <c r="K267" s="213"/>
      <c r="L267" s="232" t="e">
        <f t="shared" si="54"/>
        <v>#REF!</v>
      </c>
      <c r="M267" s="220"/>
      <c r="N267" s="211" t="e">
        <f t="shared" si="55"/>
        <v>#REF!</v>
      </c>
      <c r="O267" s="233"/>
      <c r="P267" s="265"/>
      <c r="Q267" s="266"/>
      <c r="R267" s="266"/>
      <c r="S267" s="266"/>
      <c r="T267" s="266"/>
      <c r="U267" s="267"/>
      <c r="V267" s="265"/>
      <c r="W267" s="266"/>
      <c r="X267" s="266"/>
      <c r="Y267" s="266"/>
      <c r="Z267" s="266"/>
      <c r="AA267" s="267"/>
      <c r="AB267" s="83"/>
      <c r="AC267" s="90" t="e">
        <f t="shared" si="74"/>
        <v>#REF!</v>
      </c>
      <c r="AD267" s="90" t="e">
        <f t="shared" si="74"/>
        <v>#REF!</v>
      </c>
      <c r="AE267" s="90" t="e">
        <f t="shared" si="74"/>
        <v>#REF!</v>
      </c>
      <c r="AF267" s="90" t="e">
        <f t="shared" si="74"/>
        <v>#REF!</v>
      </c>
      <c r="AG267" s="90" t="e">
        <f t="shared" si="74"/>
        <v>#REF!</v>
      </c>
      <c r="AH267" s="45" t="str">
        <f t="shared" si="64"/>
        <v/>
      </c>
      <c r="AI267" s="45" t="e">
        <f t="shared" si="69"/>
        <v>#REF!</v>
      </c>
      <c r="AJ267" s="45" t="e">
        <f t="shared" si="72"/>
        <v>#REF!</v>
      </c>
      <c r="AK267" s="45"/>
      <c r="AL267" s="45"/>
      <c r="AM267" s="45"/>
      <c r="AN267" s="45"/>
      <c r="AO267" s="45"/>
      <c r="AP267" s="45"/>
      <c r="AQ267" s="45"/>
      <c r="AR267" s="90" t="e">
        <f t="shared" si="71"/>
        <v>#REF!</v>
      </c>
    </row>
    <row r="268" spans="1:44" s="84" customFormat="1" ht="15.75" hidden="1" customHeight="1" x14ac:dyDescent="0.25">
      <c r="A268" s="82"/>
      <c r="B268" s="146"/>
      <c r="C268" s="147"/>
      <c r="D268" s="147"/>
      <c r="E268" s="148"/>
      <c r="F268" s="271"/>
      <c r="G268" s="269"/>
      <c r="H268" s="269"/>
      <c r="I268" s="270"/>
      <c r="J268" s="226" t="str">
        <f t="shared" si="73"/>
        <v/>
      </c>
      <c r="K268" s="213"/>
      <c r="L268" s="232" t="e">
        <f t="shared" si="54"/>
        <v>#REF!</v>
      </c>
      <c r="M268" s="220"/>
      <c r="N268" s="211" t="e">
        <f t="shared" si="55"/>
        <v>#REF!</v>
      </c>
      <c r="O268" s="233"/>
      <c r="P268" s="265"/>
      <c r="Q268" s="266"/>
      <c r="R268" s="266"/>
      <c r="S268" s="266"/>
      <c r="T268" s="266"/>
      <c r="U268" s="267"/>
      <c r="V268" s="265"/>
      <c r="W268" s="266"/>
      <c r="X268" s="266"/>
      <c r="Y268" s="266"/>
      <c r="Z268" s="266"/>
      <c r="AA268" s="267"/>
      <c r="AB268" s="83"/>
      <c r="AC268" s="90" t="e">
        <f t="shared" si="74"/>
        <v>#REF!</v>
      </c>
      <c r="AD268" s="90" t="e">
        <f t="shared" si="74"/>
        <v>#REF!</v>
      </c>
      <c r="AE268" s="90" t="e">
        <f t="shared" si="74"/>
        <v>#REF!</v>
      </c>
      <c r="AF268" s="90" t="e">
        <f t="shared" si="74"/>
        <v>#REF!</v>
      </c>
      <c r="AG268" s="90" t="e">
        <f t="shared" si="74"/>
        <v>#REF!</v>
      </c>
      <c r="AH268" s="45" t="str">
        <f t="shared" si="64"/>
        <v/>
      </c>
      <c r="AI268" s="45" t="e">
        <f t="shared" si="69"/>
        <v>#REF!</v>
      </c>
      <c r="AJ268" s="45" t="e">
        <f t="shared" si="72"/>
        <v>#REF!</v>
      </c>
      <c r="AK268" s="45"/>
      <c r="AL268" s="45"/>
      <c r="AM268" s="45"/>
      <c r="AN268" s="45"/>
      <c r="AO268" s="45"/>
      <c r="AP268" s="45"/>
      <c r="AQ268" s="45"/>
      <c r="AR268" s="90" t="e">
        <f t="shared" si="71"/>
        <v>#REF!</v>
      </c>
    </row>
    <row r="269" spans="1:44" s="84" customFormat="1" ht="15.75" hidden="1" customHeight="1" x14ac:dyDescent="0.25">
      <c r="A269" s="82"/>
      <c r="B269" s="146"/>
      <c r="C269" s="147"/>
      <c r="D269" s="147"/>
      <c r="E269" s="148"/>
      <c r="F269" s="271"/>
      <c r="G269" s="269"/>
      <c r="H269" s="269"/>
      <c r="I269" s="270"/>
      <c r="J269" s="226" t="str">
        <f t="shared" si="73"/>
        <v/>
      </c>
      <c r="K269" s="213"/>
      <c r="L269" s="232" t="e">
        <f t="shared" si="54"/>
        <v>#REF!</v>
      </c>
      <c r="M269" s="220"/>
      <c r="N269" s="211" t="e">
        <f t="shared" si="55"/>
        <v>#REF!</v>
      </c>
      <c r="O269" s="233"/>
      <c r="P269" s="265"/>
      <c r="Q269" s="266"/>
      <c r="R269" s="266"/>
      <c r="S269" s="266"/>
      <c r="T269" s="266"/>
      <c r="U269" s="267"/>
      <c r="V269" s="265"/>
      <c r="W269" s="266"/>
      <c r="X269" s="266"/>
      <c r="Y269" s="266"/>
      <c r="Z269" s="266"/>
      <c r="AA269" s="267"/>
      <c r="AB269" s="83"/>
      <c r="AC269" s="90" t="e">
        <f t="shared" si="74"/>
        <v>#REF!</v>
      </c>
      <c r="AD269" s="90" t="e">
        <f t="shared" si="74"/>
        <v>#REF!</v>
      </c>
      <c r="AE269" s="90" t="e">
        <f t="shared" si="74"/>
        <v>#REF!</v>
      </c>
      <c r="AF269" s="90" t="e">
        <f t="shared" si="74"/>
        <v>#REF!</v>
      </c>
      <c r="AG269" s="90" t="e">
        <f t="shared" si="74"/>
        <v>#REF!</v>
      </c>
      <c r="AH269" s="45" t="str">
        <f t="shared" si="64"/>
        <v/>
      </c>
      <c r="AI269" s="45" t="e">
        <f t="shared" si="69"/>
        <v>#REF!</v>
      </c>
      <c r="AJ269" s="45" t="e">
        <f t="shared" si="72"/>
        <v>#REF!</v>
      </c>
      <c r="AK269" s="45"/>
      <c r="AL269" s="45"/>
      <c r="AM269" s="45"/>
      <c r="AN269" s="45"/>
      <c r="AO269" s="45"/>
      <c r="AP269" s="45"/>
      <c r="AQ269" s="45"/>
      <c r="AR269" s="90" t="e">
        <f t="shared" si="71"/>
        <v>#REF!</v>
      </c>
    </row>
    <row r="270" spans="1:44" s="84" customFormat="1" ht="15.75" hidden="1" customHeight="1" x14ac:dyDescent="0.25">
      <c r="A270" s="82"/>
      <c r="B270" s="146"/>
      <c r="C270" s="147"/>
      <c r="D270" s="147"/>
      <c r="E270" s="148"/>
      <c r="F270" s="271"/>
      <c r="G270" s="269"/>
      <c r="H270" s="269"/>
      <c r="I270" s="270"/>
      <c r="J270" s="226" t="str">
        <f t="shared" si="73"/>
        <v/>
      </c>
      <c r="K270" s="213"/>
      <c r="L270" s="232" t="e">
        <f t="shared" si="54"/>
        <v>#REF!</v>
      </c>
      <c r="M270" s="220"/>
      <c r="N270" s="211" t="e">
        <f t="shared" si="55"/>
        <v>#REF!</v>
      </c>
      <c r="O270" s="233"/>
      <c r="P270" s="265"/>
      <c r="Q270" s="266"/>
      <c r="R270" s="266"/>
      <c r="S270" s="266"/>
      <c r="T270" s="266"/>
      <c r="U270" s="267"/>
      <c r="V270" s="265"/>
      <c r="W270" s="266"/>
      <c r="X270" s="266"/>
      <c r="Y270" s="266"/>
      <c r="Z270" s="266"/>
      <c r="AA270" s="267"/>
      <c r="AB270" s="83"/>
      <c r="AC270" s="90" t="e">
        <f t="shared" si="74"/>
        <v>#REF!</v>
      </c>
      <c r="AD270" s="90" t="e">
        <f t="shared" si="74"/>
        <v>#REF!</v>
      </c>
      <c r="AE270" s="90" t="e">
        <f t="shared" si="74"/>
        <v>#REF!</v>
      </c>
      <c r="AF270" s="90" t="e">
        <f t="shared" si="74"/>
        <v>#REF!</v>
      </c>
      <c r="AG270" s="90" t="e">
        <f t="shared" si="74"/>
        <v>#REF!</v>
      </c>
      <c r="AH270" s="45" t="str">
        <f t="shared" si="64"/>
        <v/>
      </c>
      <c r="AI270" s="45" t="e">
        <f t="shared" si="69"/>
        <v>#REF!</v>
      </c>
      <c r="AJ270" s="45" t="e">
        <f t="shared" si="72"/>
        <v>#REF!</v>
      </c>
      <c r="AK270" s="45"/>
      <c r="AL270" s="45"/>
      <c r="AM270" s="45"/>
      <c r="AN270" s="45"/>
      <c r="AO270" s="45"/>
      <c r="AP270" s="45"/>
      <c r="AQ270" s="45"/>
      <c r="AR270" s="90" t="e">
        <f t="shared" si="71"/>
        <v>#REF!</v>
      </c>
    </row>
    <row r="271" spans="1:44" s="84" customFormat="1" ht="15.75" hidden="1" customHeight="1" x14ac:dyDescent="0.25">
      <c r="A271" s="82"/>
      <c r="B271" s="146"/>
      <c r="C271" s="147"/>
      <c r="D271" s="147"/>
      <c r="E271" s="148"/>
      <c r="F271" s="271"/>
      <c r="G271" s="269"/>
      <c r="H271" s="269"/>
      <c r="I271" s="270"/>
      <c r="J271" s="226" t="str">
        <f t="shared" si="73"/>
        <v/>
      </c>
      <c r="K271" s="213"/>
      <c r="L271" s="232" t="e">
        <f t="shared" ref="L271:L334" si="75">AI271</f>
        <v>#REF!</v>
      </c>
      <c r="M271" s="220"/>
      <c r="N271" s="211" t="e">
        <f t="shared" ref="N271:N334" si="76">AJ271</f>
        <v>#REF!</v>
      </c>
      <c r="O271" s="233"/>
      <c r="P271" s="265"/>
      <c r="Q271" s="266"/>
      <c r="R271" s="266"/>
      <c r="S271" s="266"/>
      <c r="T271" s="266"/>
      <c r="U271" s="267"/>
      <c r="V271" s="265"/>
      <c r="W271" s="266"/>
      <c r="X271" s="266"/>
      <c r="Y271" s="266"/>
      <c r="Z271" s="266"/>
      <c r="AA271" s="267"/>
      <c r="AB271" s="83"/>
      <c r="AC271" s="90" t="e">
        <f t="shared" si="74"/>
        <v>#REF!</v>
      </c>
      <c r="AD271" s="90" t="e">
        <f t="shared" si="74"/>
        <v>#REF!</v>
      </c>
      <c r="AE271" s="90" t="e">
        <f t="shared" si="74"/>
        <v>#REF!</v>
      </c>
      <c r="AF271" s="90" t="e">
        <f t="shared" si="74"/>
        <v>#REF!</v>
      </c>
      <c r="AG271" s="90" t="e">
        <f t="shared" si="74"/>
        <v>#REF!</v>
      </c>
      <c r="AH271" s="45" t="str">
        <f t="shared" si="64"/>
        <v/>
      </c>
      <c r="AI271" s="45" t="e">
        <f t="shared" si="69"/>
        <v>#REF!</v>
      </c>
      <c r="AJ271" s="45" t="e">
        <f t="shared" si="72"/>
        <v>#REF!</v>
      </c>
      <c r="AK271" s="45"/>
      <c r="AL271" s="45"/>
      <c r="AM271" s="45"/>
      <c r="AN271" s="45"/>
      <c r="AO271" s="45"/>
      <c r="AP271" s="45"/>
      <c r="AQ271" s="45"/>
      <c r="AR271" s="90" t="e">
        <f t="shared" si="71"/>
        <v>#REF!</v>
      </c>
    </row>
    <row r="272" spans="1:44" s="84" customFormat="1" ht="15.75" hidden="1" customHeight="1" x14ac:dyDescent="0.25">
      <c r="A272" s="82"/>
      <c r="B272" s="146"/>
      <c r="C272" s="147"/>
      <c r="D272" s="147"/>
      <c r="E272" s="148"/>
      <c r="F272" s="271"/>
      <c r="G272" s="269"/>
      <c r="H272" s="269"/>
      <c r="I272" s="270"/>
      <c r="J272" s="226" t="str">
        <f t="shared" si="73"/>
        <v/>
      </c>
      <c r="K272" s="213"/>
      <c r="L272" s="232" t="e">
        <f t="shared" si="75"/>
        <v>#REF!</v>
      </c>
      <c r="M272" s="220"/>
      <c r="N272" s="211" t="e">
        <f t="shared" si="76"/>
        <v>#REF!</v>
      </c>
      <c r="O272" s="233"/>
      <c r="P272" s="265"/>
      <c r="Q272" s="266"/>
      <c r="R272" s="266"/>
      <c r="S272" s="266"/>
      <c r="T272" s="266"/>
      <c r="U272" s="267"/>
      <c r="V272" s="265"/>
      <c r="W272" s="266"/>
      <c r="X272" s="266"/>
      <c r="Y272" s="266"/>
      <c r="Z272" s="266"/>
      <c r="AA272" s="267"/>
      <c r="AB272" s="83"/>
      <c r="AC272" s="90" t="e">
        <f t="shared" si="74"/>
        <v>#REF!</v>
      </c>
      <c r="AD272" s="90" t="e">
        <f t="shared" si="74"/>
        <v>#REF!</v>
      </c>
      <c r="AE272" s="90" t="e">
        <f t="shared" si="74"/>
        <v>#REF!</v>
      </c>
      <c r="AF272" s="90" t="e">
        <f t="shared" si="74"/>
        <v>#REF!</v>
      </c>
      <c r="AG272" s="90" t="e">
        <f t="shared" si="74"/>
        <v>#REF!</v>
      </c>
      <c r="AH272" s="45" t="str">
        <f t="shared" si="64"/>
        <v/>
      </c>
      <c r="AI272" s="45" t="e">
        <f t="shared" si="69"/>
        <v>#REF!</v>
      </c>
      <c r="AJ272" s="45" t="e">
        <f t="shared" si="72"/>
        <v>#REF!</v>
      </c>
      <c r="AK272" s="45"/>
      <c r="AL272" s="45"/>
      <c r="AM272" s="45"/>
      <c r="AN272" s="45"/>
      <c r="AO272" s="45"/>
      <c r="AP272" s="45"/>
      <c r="AQ272" s="45"/>
      <c r="AR272" s="90" t="e">
        <f t="shared" si="71"/>
        <v>#REF!</v>
      </c>
    </row>
    <row r="273" spans="1:44" s="84" customFormat="1" ht="15.75" hidden="1" customHeight="1" x14ac:dyDescent="0.25">
      <c r="A273" s="82"/>
      <c r="B273" s="146"/>
      <c r="C273" s="147"/>
      <c r="D273" s="147"/>
      <c r="E273" s="148"/>
      <c r="F273" s="271"/>
      <c r="G273" s="269"/>
      <c r="H273" s="269"/>
      <c r="I273" s="270"/>
      <c r="J273" s="226" t="str">
        <f t="shared" si="73"/>
        <v/>
      </c>
      <c r="K273" s="213"/>
      <c r="L273" s="232" t="e">
        <f t="shared" si="75"/>
        <v>#REF!</v>
      </c>
      <c r="M273" s="220"/>
      <c r="N273" s="211" t="e">
        <f t="shared" si="76"/>
        <v>#REF!</v>
      </c>
      <c r="O273" s="233"/>
      <c r="P273" s="265"/>
      <c r="Q273" s="266"/>
      <c r="R273" s="266"/>
      <c r="S273" s="266"/>
      <c r="T273" s="266"/>
      <c r="U273" s="267"/>
      <c r="V273" s="265"/>
      <c r="W273" s="266"/>
      <c r="X273" s="266"/>
      <c r="Y273" s="266"/>
      <c r="Z273" s="266"/>
      <c r="AA273" s="267"/>
      <c r="AB273" s="83"/>
      <c r="AC273" s="90" t="e">
        <f t="shared" si="74"/>
        <v>#REF!</v>
      </c>
      <c r="AD273" s="90" t="e">
        <f t="shared" si="74"/>
        <v>#REF!</v>
      </c>
      <c r="AE273" s="90" t="e">
        <f t="shared" si="74"/>
        <v>#REF!</v>
      </c>
      <c r="AF273" s="90" t="e">
        <f t="shared" si="74"/>
        <v>#REF!</v>
      </c>
      <c r="AG273" s="90" t="e">
        <f t="shared" si="74"/>
        <v>#REF!</v>
      </c>
      <c r="AH273" s="45" t="str">
        <f t="shared" si="64"/>
        <v/>
      </c>
      <c r="AI273" s="45" t="e">
        <f t="shared" si="69"/>
        <v>#REF!</v>
      </c>
      <c r="AJ273" s="45" t="e">
        <f t="shared" si="72"/>
        <v>#REF!</v>
      </c>
      <c r="AK273" s="45"/>
      <c r="AL273" s="45"/>
      <c r="AM273" s="45"/>
      <c r="AN273" s="45"/>
      <c r="AO273" s="45"/>
      <c r="AP273" s="45"/>
      <c r="AQ273" s="45"/>
      <c r="AR273" s="90" t="e">
        <f t="shared" si="71"/>
        <v>#REF!</v>
      </c>
    </row>
    <row r="274" spans="1:44" s="84" customFormat="1" ht="15.75" hidden="1" customHeight="1" x14ac:dyDescent="0.25">
      <c r="A274" s="82"/>
      <c r="B274" s="146"/>
      <c r="C274" s="147"/>
      <c r="D274" s="147"/>
      <c r="E274" s="148"/>
      <c r="F274" s="271"/>
      <c r="G274" s="269"/>
      <c r="H274" s="269"/>
      <c r="I274" s="270"/>
      <c r="J274" s="227" t="str">
        <f t="shared" si="73"/>
        <v/>
      </c>
      <c r="K274" s="213"/>
      <c r="L274" s="234" t="e">
        <f t="shared" si="75"/>
        <v>#REF!</v>
      </c>
      <c r="M274" s="221"/>
      <c r="N274" s="214" t="e">
        <f t="shared" si="76"/>
        <v>#REF!</v>
      </c>
      <c r="O274" s="235"/>
      <c r="P274" s="265"/>
      <c r="Q274" s="266"/>
      <c r="R274" s="266"/>
      <c r="S274" s="266"/>
      <c r="T274" s="266"/>
      <c r="U274" s="267"/>
      <c r="V274" s="265"/>
      <c r="W274" s="266"/>
      <c r="X274" s="266"/>
      <c r="Y274" s="266"/>
      <c r="Z274" s="266"/>
      <c r="AA274" s="267"/>
      <c r="AB274" s="83"/>
      <c r="AC274" s="91" t="e">
        <f t="shared" si="74"/>
        <v>#REF!</v>
      </c>
      <c r="AD274" s="91" t="e">
        <f t="shared" si="74"/>
        <v>#REF!</v>
      </c>
      <c r="AE274" s="91" t="e">
        <f t="shared" si="74"/>
        <v>#REF!</v>
      </c>
      <c r="AF274" s="91" t="e">
        <f t="shared" si="74"/>
        <v>#REF!</v>
      </c>
      <c r="AG274" s="91" t="e">
        <f t="shared" si="74"/>
        <v>#REF!</v>
      </c>
      <c r="AH274" s="92" t="str">
        <f t="shared" si="64"/>
        <v/>
      </c>
      <c r="AI274" s="92" t="e">
        <f t="shared" si="69"/>
        <v>#REF!</v>
      </c>
      <c r="AJ274" s="92" t="e">
        <f t="shared" si="72"/>
        <v>#REF!</v>
      </c>
      <c r="AK274" s="92"/>
      <c r="AL274" s="92"/>
      <c r="AM274" s="92"/>
      <c r="AN274" s="92"/>
      <c r="AO274" s="92"/>
      <c r="AP274" s="92"/>
      <c r="AQ274" s="92"/>
      <c r="AR274" s="91" t="e">
        <f t="shared" si="71"/>
        <v>#REF!</v>
      </c>
    </row>
    <row r="275" spans="1:44" s="84" customFormat="1" ht="15.75" customHeight="1" x14ac:dyDescent="0.25">
      <c r="A275" s="82"/>
      <c r="B275" s="268">
        <f>B258+1</f>
        <v>19</v>
      </c>
      <c r="C275" s="269"/>
      <c r="D275" s="269"/>
      <c r="E275" s="270"/>
      <c r="F275" s="271">
        <f>ROUND($G$4*B275,0)</f>
        <v>5985</v>
      </c>
      <c r="G275" s="269"/>
      <c r="H275" s="269"/>
      <c r="I275" s="270"/>
      <c r="J275" s="224" t="str">
        <f t="shared" si="73"/>
        <v/>
      </c>
      <c r="K275" s="209"/>
      <c r="L275" s="236">
        <f t="shared" si="75"/>
        <v>11</v>
      </c>
      <c r="M275" s="222"/>
      <c r="N275" s="215">
        <f t="shared" si="76"/>
        <v>8</v>
      </c>
      <c r="O275" s="216"/>
      <c r="P275" s="265">
        <f>ROUND($F275/P$12,2)</f>
        <v>2</v>
      </c>
      <c r="Q275" s="266"/>
      <c r="R275" s="266"/>
      <c r="S275" s="266"/>
      <c r="T275" s="266"/>
      <c r="U275" s="267"/>
      <c r="V275" s="265">
        <f>ROUND($F275/V$12,2)</f>
        <v>1.56</v>
      </c>
      <c r="W275" s="266"/>
      <c r="X275" s="266"/>
      <c r="Y275" s="266"/>
      <c r="Z275" s="266"/>
      <c r="AA275" s="267"/>
      <c r="AB275" s="83"/>
      <c r="AC275" s="88">
        <f>B275</f>
        <v>19</v>
      </c>
      <c r="AD275" s="88" t="b">
        <f>AND(AC275&gt;=min_string,AC275&lt;=max_string)</f>
        <v>0</v>
      </c>
      <c r="AE275" s="88" t="b">
        <f>OR(AND(($AC275-max_string)/(AE$13-1)&gt;=min_string,($AC275-max_string)/(AE$13-1)&lt;=max_string),AND(($AC275-min_string)/(AE$13-1)&gt;=min_string,($AC275-min_string)/(AE$13-1)&lt;=max_string))</f>
        <v>1</v>
      </c>
      <c r="AF275" s="88" t="b">
        <f>OR(AND(($AC275-max_string)/(AF$13-1)&gt;=min_string,($AC275-max_string)/(AF$13-1)&lt;=max_string),AND(($AC275-min_string)/(AF$13-1)&gt;=min_string,($AC275-min_string)/(AF$13-1)&lt;=max_string))</f>
        <v>1</v>
      </c>
      <c r="AG275" s="88" t="b">
        <f>AND(AC275-(AG$13-1)*min_string&gt;=min_string,AC275-(AG$13-1)*max_string&lt;=max_string)</f>
        <v>1</v>
      </c>
      <c r="AH275" s="89" t="str">
        <f>IF(AD275,$AC275,null_value)</f>
        <v/>
      </c>
      <c r="AI275" s="89">
        <f>IF(AE275,MIN(max_string,$AC275-(min_string*(AI$12-1))),null_value)</f>
        <v>11</v>
      </c>
      <c r="AJ275" s="89">
        <f t="shared" si="72"/>
        <v>8</v>
      </c>
      <c r="AK275" s="89"/>
      <c r="AL275" s="89"/>
      <c r="AM275" s="89"/>
      <c r="AN275" s="89"/>
      <c r="AO275" s="89"/>
      <c r="AP275" s="89"/>
      <c r="AQ275" s="89"/>
      <c r="AR275" s="88">
        <v>1</v>
      </c>
    </row>
    <row r="276" spans="1:44" s="84" customFormat="1" ht="15.75" customHeight="1" x14ac:dyDescent="0.25">
      <c r="A276" s="82"/>
      <c r="B276" s="268"/>
      <c r="C276" s="269"/>
      <c r="D276" s="269"/>
      <c r="E276" s="270"/>
      <c r="F276" s="271"/>
      <c r="G276" s="269"/>
      <c r="H276" s="269"/>
      <c r="I276" s="270"/>
      <c r="J276" s="224" t="str">
        <f t="shared" si="73"/>
        <v/>
      </c>
      <c r="K276" s="209"/>
      <c r="L276" s="232">
        <f t="shared" si="75"/>
        <v>10</v>
      </c>
      <c r="M276" s="219"/>
      <c r="N276" s="210">
        <f t="shared" si="76"/>
        <v>9</v>
      </c>
      <c r="O276" s="211"/>
      <c r="P276" s="265"/>
      <c r="Q276" s="266"/>
      <c r="R276" s="266"/>
      <c r="S276" s="266"/>
      <c r="T276" s="266"/>
      <c r="U276" s="267"/>
      <c r="V276" s="265"/>
      <c r="W276" s="266"/>
      <c r="X276" s="266"/>
      <c r="Y276" s="266"/>
      <c r="Z276" s="266"/>
      <c r="AA276" s="267"/>
      <c r="AB276" s="83"/>
      <c r="AC276" s="90">
        <f>AC275</f>
        <v>19</v>
      </c>
      <c r="AD276" s="90" t="b">
        <f>AD275</f>
        <v>0</v>
      </c>
      <c r="AE276" s="90" t="b">
        <f>AE275</f>
        <v>1</v>
      </c>
      <c r="AF276" s="90" t="b">
        <f>AF275</f>
        <v>1</v>
      </c>
      <c r="AG276" s="90" t="b">
        <f>AG275</f>
        <v>1</v>
      </c>
      <c r="AH276" s="45" t="str">
        <f t="shared" si="64"/>
        <v/>
      </c>
      <c r="AI276" s="45">
        <f t="shared" ref="AI276:AI291" si="77">IF(AND(AE276,AI275&lt;&gt;null_value),IF(AND(AI275&gt;min_string+1,AJ275&lt;max_string-1,AI275-1&gt;AJ275),AI275-1,null_value),null_value)</f>
        <v>10</v>
      </c>
      <c r="AJ276" s="45">
        <f t="shared" si="72"/>
        <v>9</v>
      </c>
      <c r="AK276" s="45"/>
      <c r="AL276" s="45"/>
      <c r="AM276" s="45"/>
      <c r="AN276" s="45"/>
      <c r="AO276" s="45"/>
      <c r="AP276" s="45"/>
      <c r="AQ276" s="45"/>
      <c r="AR276" s="90">
        <f>AR275+1</f>
        <v>2</v>
      </c>
    </row>
    <row r="277" spans="1:44" s="84" customFormat="1" ht="15.75" customHeight="1" x14ac:dyDescent="0.25">
      <c r="A277" s="82"/>
      <c r="B277" s="268"/>
      <c r="C277" s="269"/>
      <c r="D277" s="269"/>
      <c r="E277" s="270"/>
      <c r="F277" s="271"/>
      <c r="G277" s="269"/>
      <c r="H277" s="269"/>
      <c r="I277" s="270"/>
      <c r="J277" s="224" t="str">
        <f t="shared" si="73"/>
        <v/>
      </c>
      <c r="K277" s="209"/>
      <c r="L277" s="232" t="str">
        <f t="shared" si="75"/>
        <v/>
      </c>
      <c r="M277" s="219"/>
      <c r="N277" s="210" t="str">
        <f t="shared" si="76"/>
        <v/>
      </c>
      <c r="O277" s="211"/>
      <c r="P277" s="265"/>
      <c r="Q277" s="266"/>
      <c r="R277" s="266"/>
      <c r="S277" s="266"/>
      <c r="T277" s="266"/>
      <c r="U277" s="267"/>
      <c r="V277" s="265"/>
      <c r="W277" s="266"/>
      <c r="X277" s="266"/>
      <c r="Y277" s="266"/>
      <c r="Z277" s="266"/>
      <c r="AA277" s="267"/>
      <c r="AB277" s="83"/>
      <c r="AC277" s="90">
        <f t="shared" ref="AC277:AG281" si="78">AC276</f>
        <v>19</v>
      </c>
      <c r="AD277" s="90" t="b">
        <f t="shared" si="78"/>
        <v>0</v>
      </c>
      <c r="AE277" s="90" t="b">
        <f t="shared" si="78"/>
        <v>1</v>
      </c>
      <c r="AF277" s="90" t="b">
        <f t="shared" si="78"/>
        <v>1</v>
      </c>
      <c r="AG277" s="90" t="b">
        <f t="shared" si="78"/>
        <v>1</v>
      </c>
      <c r="AH277" s="45" t="str">
        <f t="shared" si="64"/>
        <v/>
      </c>
      <c r="AI277" s="45" t="str">
        <f t="shared" si="77"/>
        <v/>
      </c>
      <c r="AJ277" s="45" t="str">
        <f t="shared" si="72"/>
        <v/>
      </c>
      <c r="AK277" s="45"/>
      <c r="AL277" s="45"/>
      <c r="AM277" s="45"/>
      <c r="AN277" s="45"/>
      <c r="AO277" s="45"/>
      <c r="AP277" s="45"/>
      <c r="AQ277" s="45"/>
      <c r="AR277" s="90">
        <f t="shared" ref="AR277:AR291" si="79">AR276+1</f>
        <v>3</v>
      </c>
    </row>
    <row r="278" spans="1:44" s="84" customFormat="1" ht="15.75" customHeight="1" x14ac:dyDescent="0.25">
      <c r="A278" s="82"/>
      <c r="B278" s="268"/>
      <c r="C278" s="269"/>
      <c r="D278" s="269"/>
      <c r="E278" s="270"/>
      <c r="F278" s="271"/>
      <c r="G278" s="269"/>
      <c r="H278" s="269"/>
      <c r="I278" s="270"/>
      <c r="J278" s="224" t="str">
        <f t="shared" si="73"/>
        <v/>
      </c>
      <c r="K278" s="209"/>
      <c r="L278" s="232" t="str">
        <f t="shared" si="75"/>
        <v/>
      </c>
      <c r="M278" s="219"/>
      <c r="N278" s="210" t="str">
        <f t="shared" si="76"/>
        <v/>
      </c>
      <c r="O278" s="211"/>
      <c r="P278" s="265"/>
      <c r="Q278" s="266"/>
      <c r="R278" s="266"/>
      <c r="S278" s="266"/>
      <c r="T278" s="266"/>
      <c r="U278" s="267"/>
      <c r="V278" s="265"/>
      <c r="W278" s="266"/>
      <c r="X278" s="266"/>
      <c r="Y278" s="266"/>
      <c r="Z278" s="266"/>
      <c r="AA278" s="267"/>
      <c r="AB278" s="83"/>
      <c r="AC278" s="90">
        <f t="shared" si="78"/>
        <v>19</v>
      </c>
      <c r="AD278" s="90" t="b">
        <f t="shared" si="78"/>
        <v>0</v>
      </c>
      <c r="AE278" s="90" t="b">
        <f t="shared" si="78"/>
        <v>1</v>
      </c>
      <c r="AF278" s="90" t="b">
        <f t="shared" si="78"/>
        <v>1</v>
      </c>
      <c r="AG278" s="90" t="b">
        <f t="shared" si="78"/>
        <v>1</v>
      </c>
      <c r="AH278" s="45" t="str">
        <f t="shared" si="64"/>
        <v/>
      </c>
      <c r="AI278" s="45" t="str">
        <f t="shared" si="77"/>
        <v/>
      </c>
      <c r="AJ278" s="45" t="str">
        <f t="shared" si="72"/>
        <v/>
      </c>
      <c r="AK278" s="45"/>
      <c r="AL278" s="45"/>
      <c r="AM278" s="45"/>
      <c r="AN278" s="45"/>
      <c r="AO278" s="45"/>
      <c r="AP278" s="45"/>
      <c r="AQ278" s="45"/>
      <c r="AR278" s="90">
        <f t="shared" si="79"/>
        <v>4</v>
      </c>
    </row>
    <row r="279" spans="1:44" s="84" customFormat="1" ht="15.75" customHeight="1" x14ac:dyDescent="0.25">
      <c r="A279" s="82"/>
      <c r="B279" s="268"/>
      <c r="C279" s="269"/>
      <c r="D279" s="269"/>
      <c r="E279" s="270"/>
      <c r="F279" s="271"/>
      <c r="G279" s="269"/>
      <c r="H279" s="269"/>
      <c r="I279" s="270"/>
      <c r="J279" s="224" t="str">
        <f t="shared" si="73"/>
        <v/>
      </c>
      <c r="K279" s="209"/>
      <c r="L279" s="232" t="str">
        <f t="shared" si="75"/>
        <v/>
      </c>
      <c r="M279" s="219"/>
      <c r="N279" s="210" t="str">
        <f t="shared" si="76"/>
        <v/>
      </c>
      <c r="O279" s="211"/>
      <c r="P279" s="265"/>
      <c r="Q279" s="266"/>
      <c r="R279" s="266"/>
      <c r="S279" s="266"/>
      <c r="T279" s="266"/>
      <c r="U279" s="267"/>
      <c r="V279" s="265"/>
      <c r="W279" s="266"/>
      <c r="X279" s="266"/>
      <c r="Y279" s="266"/>
      <c r="Z279" s="266"/>
      <c r="AA279" s="267"/>
      <c r="AB279" s="83"/>
      <c r="AC279" s="90">
        <f t="shared" si="78"/>
        <v>19</v>
      </c>
      <c r="AD279" s="90" t="b">
        <f t="shared" si="78"/>
        <v>0</v>
      </c>
      <c r="AE279" s="90" t="b">
        <f t="shared" si="78"/>
        <v>1</v>
      </c>
      <c r="AF279" s="90" t="b">
        <f t="shared" si="78"/>
        <v>1</v>
      </c>
      <c r="AG279" s="90" t="b">
        <f t="shared" si="78"/>
        <v>1</v>
      </c>
      <c r="AH279" s="45" t="str">
        <f t="shared" si="64"/>
        <v/>
      </c>
      <c r="AI279" s="45" t="str">
        <f t="shared" si="77"/>
        <v/>
      </c>
      <c r="AJ279" s="45" t="str">
        <f t="shared" si="72"/>
        <v/>
      </c>
      <c r="AK279" s="45"/>
      <c r="AL279" s="45"/>
      <c r="AM279" s="45"/>
      <c r="AN279" s="45"/>
      <c r="AO279" s="45"/>
      <c r="AP279" s="45"/>
      <c r="AQ279" s="45"/>
      <c r="AR279" s="90">
        <f t="shared" si="79"/>
        <v>5</v>
      </c>
    </row>
    <row r="280" spans="1:44" s="84" customFormat="1" ht="15.75" customHeight="1" x14ac:dyDescent="0.25">
      <c r="A280" s="82"/>
      <c r="B280" s="268"/>
      <c r="C280" s="269"/>
      <c r="D280" s="269"/>
      <c r="E280" s="270"/>
      <c r="F280" s="271"/>
      <c r="G280" s="269"/>
      <c r="H280" s="269"/>
      <c r="I280" s="270"/>
      <c r="J280" s="224" t="str">
        <f t="shared" si="73"/>
        <v/>
      </c>
      <c r="K280" s="209"/>
      <c r="L280" s="232" t="str">
        <f t="shared" si="75"/>
        <v/>
      </c>
      <c r="M280" s="219"/>
      <c r="N280" s="210" t="str">
        <f t="shared" si="76"/>
        <v/>
      </c>
      <c r="O280" s="211"/>
      <c r="P280" s="265"/>
      <c r="Q280" s="266"/>
      <c r="R280" s="266"/>
      <c r="S280" s="266"/>
      <c r="T280" s="266"/>
      <c r="U280" s="267"/>
      <c r="V280" s="265"/>
      <c r="W280" s="266"/>
      <c r="X280" s="266"/>
      <c r="Y280" s="266"/>
      <c r="Z280" s="266"/>
      <c r="AA280" s="267"/>
      <c r="AB280" s="83"/>
      <c r="AC280" s="90">
        <f t="shared" si="78"/>
        <v>19</v>
      </c>
      <c r="AD280" s="90" t="b">
        <f t="shared" si="78"/>
        <v>0</v>
      </c>
      <c r="AE280" s="90" t="b">
        <f t="shared" si="78"/>
        <v>1</v>
      </c>
      <c r="AF280" s="90" t="b">
        <f t="shared" si="78"/>
        <v>1</v>
      </c>
      <c r="AG280" s="90" t="b">
        <f t="shared" si="78"/>
        <v>1</v>
      </c>
      <c r="AH280" s="45" t="str">
        <f t="shared" ref="AH280:AH291" si="80">null_value</f>
        <v/>
      </c>
      <c r="AI280" s="45" t="str">
        <f t="shared" si="77"/>
        <v/>
      </c>
      <c r="AJ280" s="45" t="str">
        <f t="shared" si="72"/>
        <v/>
      </c>
      <c r="AK280" s="45"/>
      <c r="AL280" s="45"/>
      <c r="AM280" s="45"/>
      <c r="AN280" s="45"/>
      <c r="AO280" s="45"/>
      <c r="AP280" s="45"/>
      <c r="AQ280" s="45"/>
      <c r="AR280" s="90">
        <f t="shared" si="79"/>
        <v>6</v>
      </c>
    </row>
    <row r="281" spans="1:44" s="84" customFormat="1" ht="15.75" customHeight="1" x14ac:dyDescent="0.25">
      <c r="A281" s="82"/>
      <c r="B281" s="268"/>
      <c r="C281" s="269"/>
      <c r="D281" s="269"/>
      <c r="E281" s="270"/>
      <c r="F281" s="271"/>
      <c r="G281" s="269"/>
      <c r="H281" s="269"/>
      <c r="I281" s="270"/>
      <c r="J281" s="225" t="str">
        <f t="shared" si="73"/>
        <v/>
      </c>
      <c r="K281" s="212"/>
      <c r="L281" s="232" t="str">
        <f t="shared" si="75"/>
        <v/>
      </c>
      <c r="M281" s="219"/>
      <c r="N281" s="210" t="str">
        <f t="shared" si="76"/>
        <v/>
      </c>
      <c r="O281" s="211"/>
      <c r="P281" s="265"/>
      <c r="Q281" s="266"/>
      <c r="R281" s="266"/>
      <c r="S281" s="266"/>
      <c r="T281" s="266"/>
      <c r="U281" s="267"/>
      <c r="V281" s="265"/>
      <c r="W281" s="266"/>
      <c r="X281" s="266"/>
      <c r="Y281" s="266"/>
      <c r="Z281" s="266"/>
      <c r="AA281" s="267"/>
      <c r="AB281" s="83"/>
      <c r="AC281" s="90">
        <f t="shared" si="78"/>
        <v>19</v>
      </c>
      <c r="AD281" s="90" t="b">
        <f t="shared" si="78"/>
        <v>0</v>
      </c>
      <c r="AE281" s="90" t="b">
        <f t="shared" si="78"/>
        <v>1</v>
      </c>
      <c r="AF281" s="90" t="b">
        <f t="shared" si="78"/>
        <v>1</v>
      </c>
      <c r="AG281" s="90" t="b">
        <f t="shared" si="78"/>
        <v>1</v>
      </c>
      <c r="AH281" s="45" t="str">
        <f t="shared" si="80"/>
        <v/>
      </c>
      <c r="AI281" s="45" t="str">
        <f t="shared" si="77"/>
        <v/>
      </c>
      <c r="AJ281" s="45" t="str">
        <f t="shared" si="72"/>
        <v/>
      </c>
      <c r="AK281" s="45"/>
      <c r="AL281" s="45"/>
      <c r="AM281" s="45"/>
      <c r="AN281" s="45"/>
      <c r="AO281" s="45"/>
      <c r="AP281" s="45"/>
      <c r="AQ281" s="45"/>
      <c r="AR281" s="90">
        <f t="shared" si="79"/>
        <v>7</v>
      </c>
    </row>
    <row r="282" spans="1:44" s="84" customFormat="1" ht="15.75" hidden="1" customHeight="1" x14ac:dyDescent="0.25">
      <c r="A282" s="82"/>
      <c r="B282" s="268"/>
      <c r="C282" s="269"/>
      <c r="D282" s="269"/>
      <c r="E282" s="270"/>
      <c r="F282" s="271"/>
      <c r="G282" s="269"/>
      <c r="H282" s="269"/>
      <c r="I282" s="270"/>
      <c r="J282" s="226" t="str">
        <f t="shared" si="73"/>
        <v/>
      </c>
      <c r="K282" s="213"/>
      <c r="L282" s="232" t="e">
        <f t="shared" si="75"/>
        <v>#REF!</v>
      </c>
      <c r="M282" s="220"/>
      <c r="N282" s="211" t="e">
        <f t="shared" si="76"/>
        <v>#REF!</v>
      </c>
      <c r="O282" s="233"/>
      <c r="P282" s="265"/>
      <c r="Q282" s="266"/>
      <c r="R282" s="266"/>
      <c r="S282" s="266"/>
      <c r="T282" s="266"/>
      <c r="U282" s="267"/>
      <c r="V282" s="265"/>
      <c r="W282" s="266"/>
      <c r="X282" s="266"/>
      <c r="Y282" s="266"/>
      <c r="Z282" s="266"/>
      <c r="AA282" s="267"/>
      <c r="AB282" s="83"/>
      <c r="AC282" s="90" t="e">
        <f>#REF!</f>
        <v>#REF!</v>
      </c>
      <c r="AD282" s="90" t="e">
        <f>#REF!</f>
        <v>#REF!</v>
      </c>
      <c r="AE282" s="90" t="e">
        <f>#REF!</f>
        <v>#REF!</v>
      </c>
      <c r="AF282" s="90" t="e">
        <f>#REF!</f>
        <v>#REF!</v>
      </c>
      <c r="AG282" s="90" t="e">
        <f>#REF!</f>
        <v>#REF!</v>
      </c>
      <c r="AH282" s="45" t="str">
        <f t="shared" si="80"/>
        <v/>
      </c>
      <c r="AI282" s="45" t="e">
        <f>IF(AND(AE282,#REF!&lt;&gt;null_value),IF(AND(#REF!&gt;min_string+1,#REF!&lt;max_string-1,#REF!-1&gt;#REF!),#REF!-1,null_value),null_value)</f>
        <v>#REF!</v>
      </c>
      <c r="AJ282" s="45" t="e">
        <f t="shared" si="72"/>
        <v>#REF!</v>
      </c>
      <c r="AK282" s="45"/>
      <c r="AL282" s="45"/>
      <c r="AM282" s="45"/>
      <c r="AN282" s="45"/>
      <c r="AO282" s="45"/>
      <c r="AP282" s="45"/>
      <c r="AQ282" s="45"/>
      <c r="AR282" s="90" t="e">
        <f>#REF!+1</f>
        <v>#REF!</v>
      </c>
    </row>
    <row r="283" spans="1:44" s="84" customFormat="1" ht="15.75" hidden="1" customHeight="1" x14ac:dyDescent="0.25">
      <c r="A283" s="82"/>
      <c r="B283" s="268"/>
      <c r="C283" s="269"/>
      <c r="D283" s="269"/>
      <c r="E283" s="270"/>
      <c r="F283" s="271"/>
      <c r="G283" s="269"/>
      <c r="H283" s="269"/>
      <c r="I283" s="270"/>
      <c r="J283" s="226" t="str">
        <f t="shared" si="73"/>
        <v/>
      </c>
      <c r="K283" s="213"/>
      <c r="L283" s="232" t="e">
        <f t="shared" si="75"/>
        <v>#REF!</v>
      </c>
      <c r="M283" s="220"/>
      <c r="N283" s="211" t="e">
        <f t="shared" si="76"/>
        <v>#REF!</v>
      </c>
      <c r="O283" s="233"/>
      <c r="P283" s="265"/>
      <c r="Q283" s="266"/>
      <c r="R283" s="266"/>
      <c r="S283" s="266"/>
      <c r="T283" s="266"/>
      <c r="U283" s="267"/>
      <c r="V283" s="265"/>
      <c r="W283" s="266"/>
      <c r="X283" s="266"/>
      <c r="Y283" s="266"/>
      <c r="Z283" s="266"/>
      <c r="AA283" s="267"/>
      <c r="AB283" s="83"/>
      <c r="AC283" s="90" t="e">
        <f t="shared" ref="AC283:AG291" si="81">AC282</f>
        <v>#REF!</v>
      </c>
      <c r="AD283" s="90" t="e">
        <f t="shared" si="81"/>
        <v>#REF!</v>
      </c>
      <c r="AE283" s="90" t="e">
        <f t="shared" si="81"/>
        <v>#REF!</v>
      </c>
      <c r="AF283" s="90" t="e">
        <f t="shared" si="81"/>
        <v>#REF!</v>
      </c>
      <c r="AG283" s="90" t="e">
        <f t="shared" si="81"/>
        <v>#REF!</v>
      </c>
      <c r="AH283" s="45" t="str">
        <f t="shared" si="80"/>
        <v/>
      </c>
      <c r="AI283" s="45" t="e">
        <f t="shared" si="77"/>
        <v>#REF!</v>
      </c>
      <c r="AJ283" s="45" t="e">
        <f t="shared" si="72"/>
        <v>#REF!</v>
      </c>
      <c r="AK283" s="45"/>
      <c r="AL283" s="45"/>
      <c r="AM283" s="45"/>
      <c r="AN283" s="45"/>
      <c r="AO283" s="45"/>
      <c r="AP283" s="45"/>
      <c r="AQ283" s="45"/>
      <c r="AR283" s="90" t="e">
        <f t="shared" si="79"/>
        <v>#REF!</v>
      </c>
    </row>
    <row r="284" spans="1:44" s="84" customFormat="1" ht="15.75" hidden="1" customHeight="1" x14ac:dyDescent="0.25">
      <c r="A284" s="82"/>
      <c r="B284" s="268"/>
      <c r="C284" s="269"/>
      <c r="D284" s="269"/>
      <c r="E284" s="270"/>
      <c r="F284" s="271"/>
      <c r="G284" s="269"/>
      <c r="H284" s="269"/>
      <c r="I284" s="270"/>
      <c r="J284" s="226" t="str">
        <f t="shared" si="73"/>
        <v/>
      </c>
      <c r="K284" s="213"/>
      <c r="L284" s="232" t="e">
        <f t="shared" si="75"/>
        <v>#REF!</v>
      </c>
      <c r="M284" s="220"/>
      <c r="N284" s="211" t="e">
        <f t="shared" si="76"/>
        <v>#REF!</v>
      </c>
      <c r="O284" s="233"/>
      <c r="P284" s="265"/>
      <c r="Q284" s="266"/>
      <c r="R284" s="266"/>
      <c r="S284" s="266"/>
      <c r="T284" s="266"/>
      <c r="U284" s="267"/>
      <c r="V284" s="265"/>
      <c r="W284" s="266"/>
      <c r="X284" s="266"/>
      <c r="Y284" s="266"/>
      <c r="Z284" s="266"/>
      <c r="AA284" s="267"/>
      <c r="AB284" s="83"/>
      <c r="AC284" s="90" t="e">
        <f t="shared" si="81"/>
        <v>#REF!</v>
      </c>
      <c r="AD284" s="90" t="e">
        <f t="shared" si="81"/>
        <v>#REF!</v>
      </c>
      <c r="AE284" s="90" t="e">
        <f t="shared" si="81"/>
        <v>#REF!</v>
      </c>
      <c r="AF284" s="90" t="e">
        <f t="shared" si="81"/>
        <v>#REF!</v>
      </c>
      <c r="AG284" s="90" t="e">
        <f t="shared" si="81"/>
        <v>#REF!</v>
      </c>
      <c r="AH284" s="45" t="str">
        <f t="shared" si="80"/>
        <v/>
      </c>
      <c r="AI284" s="45" t="e">
        <f t="shared" si="77"/>
        <v>#REF!</v>
      </c>
      <c r="AJ284" s="45" t="e">
        <f t="shared" si="72"/>
        <v>#REF!</v>
      </c>
      <c r="AK284" s="45"/>
      <c r="AL284" s="45"/>
      <c r="AM284" s="45"/>
      <c r="AN284" s="45"/>
      <c r="AO284" s="45"/>
      <c r="AP284" s="45"/>
      <c r="AQ284" s="45"/>
      <c r="AR284" s="90" t="e">
        <f t="shared" si="79"/>
        <v>#REF!</v>
      </c>
    </row>
    <row r="285" spans="1:44" s="84" customFormat="1" ht="15.75" hidden="1" customHeight="1" x14ac:dyDescent="0.25">
      <c r="A285" s="82"/>
      <c r="B285" s="268"/>
      <c r="C285" s="269"/>
      <c r="D285" s="269"/>
      <c r="E285" s="270"/>
      <c r="F285" s="271"/>
      <c r="G285" s="269"/>
      <c r="H285" s="269"/>
      <c r="I285" s="270"/>
      <c r="J285" s="226" t="str">
        <f t="shared" si="73"/>
        <v/>
      </c>
      <c r="K285" s="213"/>
      <c r="L285" s="232" t="e">
        <f t="shared" si="75"/>
        <v>#REF!</v>
      </c>
      <c r="M285" s="220"/>
      <c r="N285" s="211" t="e">
        <f t="shared" si="76"/>
        <v>#REF!</v>
      </c>
      <c r="O285" s="233"/>
      <c r="P285" s="265"/>
      <c r="Q285" s="266"/>
      <c r="R285" s="266"/>
      <c r="S285" s="266"/>
      <c r="T285" s="266"/>
      <c r="U285" s="267"/>
      <c r="V285" s="265"/>
      <c r="W285" s="266"/>
      <c r="X285" s="266"/>
      <c r="Y285" s="266"/>
      <c r="Z285" s="266"/>
      <c r="AA285" s="267"/>
      <c r="AB285" s="83"/>
      <c r="AC285" s="90" t="e">
        <f t="shared" si="81"/>
        <v>#REF!</v>
      </c>
      <c r="AD285" s="90" t="e">
        <f t="shared" si="81"/>
        <v>#REF!</v>
      </c>
      <c r="AE285" s="90" t="e">
        <f t="shared" si="81"/>
        <v>#REF!</v>
      </c>
      <c r="AF285" s="90" t="e">
        <f t="shared" si="81"/>
        <v>#REF!</v>
      </c>
      <c r="AG285" s="90" t="e">
        <f t="shared" si="81"/>
        <v>#REF!</v>
      </c>
      <c r="AH285" s="45" t="str">
        <f t="shared" si="80"/>
        <v/>
      </c>
      <c r="AI285" s="45" t="e">
        <f t="shared" si="77"/>
        <v>#REF!</v>
      </c>
      <c r="AJ285" s="45" t="e">
        <f t="shared" si="72"/>
        <v>#REF!</v>
      </c>
      <c r="AK285" s="45"/>
      <c r="AL285" s="45"/>
      <c r="AM285" s="45"/>
      <c r="AN285" s="45"/>
      <c r="AO285" s="45"/>
      <c r="AP285" s="45"/>
      <c r="AQ285" s="45"/>
      <c r="AR285" s="90" t="e">
        <f t="shared" si="79"/>
        <v>#REF!</v>
      </c>
    </row>
    <row r="286" spans="1:44" s="84" customFormat="1" ht="15.75" hidden="1" customHeight="1" x14ac:dyDescent="0.25">
      <c r="A286" s="82"/>
      <c r="B286" s="268"/>
      <c r="C286" s="269"/>
      <c r="D286" s="269"/>
      <c r="E286" s="270"/>
      <c r="F286" s="271"/>
      <c r="G286" s="269"/>
      <c r="H286" s="269"/>
      <c r="I286" s="270"/>
      <c r="J286" s="226" t="str">
        <f t="shared" si="73"/>
        <v/>
      </c>
      <c r="K286" s="213"/>
      <c r="L286" s="232" t="e">
        <f t="shared" si="75"/>
        <v>#REF!</v>
      </c>
      <c r="M286" s="220"/>
      <c r="N286" s="211" t="e">
        <f t="shared" si="76"/>
        <v>#REF!</v>
      </c>
      <c r="O286" s="233"/>
      <c r="P286" s="265"/>
      <c r="Q286" s="266"/>
      <c r="R286" s="266"/>
      <c r="S286" s="266"/>
      <c r="T286" s="266"/>
      <c r="U286" s="267"/>
      <c r="V286" s="265"/>
      <c r="W286" s="266"/>
      <c r="X286" s="266"/>
      <c r="Y286" s="266"/>
      <c r="Z286" s="266"/>
      <c r="AA286" s="267"/>
      <c r="AB286" s="83"/>
      <c r="AC286" s="90" t="e">
        <f t="shared" si="81"/>
        <v>#REF!</v>
      </c>
      <c r="AD286" s="90" t="e">
        <f t="shared" si="81"/>
        <v>#REF!</v>
      </c>
      <c r="AE286" s="90" t="e">
        <f t="shared" si="81"/>
        <v>#REF!</v>
      </c>
      <c r="AF286" s="90" t="e">
        <f t="shared" si="81"/>
        <v>#REF!</v>
      </c>
      <c r="AG286" s="90" t="e">
        <f t="shared" si="81"/>
        <v>#REF!</v>
      </c>
      <c r="AH286" s="45" t="str">
        <f t="shared" si="80"/>
        <v/>
      </c>
      <c r="AI286" s="45" t="e">
        <f t="shared" si="77"/>
        <v>#REF!</v>
      </c>
      <c r="AJ286" s="45" t="e">
        <f t="shared" si="72"/>
        <v>#REF!</v>
      </c>
      <c r="AK286" s="45"/>
      <c r="AL286" s="45"/>
      <c r="AM286" s="45"/>
      <c r="AN286" s="45"/>
      <c r="AO286" s="45"/>
      <c r="AP286" s="45"/>
      <c r="AQ286" s="45"/>
      <c r="AR286" s="90" t="e">
        <f t="shared" si="79"/>
        <v>#REF!</v>
      </c>
    </row>
    <row r="287" spans="1:44" s="84" customFormat="1" ht="15.75" hidden="1" customHeight="1" x14ac:dyDescent="0.25">
      <c r="A287" s="82"/>
      <c r="B287" s="268"/>
      <c r="C287" s="269"/>
      <c r="D287" s="269"/>
      <c r="E287" s="270"/>
      <c r="F287" s="271"/>
      <c r="G287" s="269"/>
      <c r="H287" s="269"/>
      <c r="I287" s="270"/>
      <c r="J287" s="226" t="str">
        <f t="shared" si="73"/>
        <v/>
      </c>
      <c r="K287" s="213"/>
      <c r="L287" s="232" t="e">
        <f t="shared" si="75"/>
        <v>#REF!</v>
      </c>
      <c r="M287" s="220"/>
      <c r="N287" s="211" t="e">
        <f t="shared" si="76"/>
        <v>#REF!</v>
      </c>
      <c r="O287" s="233"/>
      <c r="P287" s="265"/>
      <c r="Q287" s="266"/>
      <c r="R287" s="266"/>
      <c r="S287" s="266"/>
      <c r="T287" s="266"/>
      <c r="U287" s="267"/>
      <c r="V287" s="265"/>
      <c r="W287" s="266"/>
      <c r="X287" s="266"/>
      <c r="Y287" s="266"/>
      <c r="Z287" s="266"/>
      <c r="AA287" s="267"/>
      <c r="AB287" s="83"/>
      <c r="AC287" s="90" t="e">
        <f t="shared" si="81"/>
        <v>#REF!</v>
      </c>
      <c r="AD287" s="90" t="e">
        <f t="shared" si="81"/>
        <v>#REF!</v>
      </c>
      <c r="AE287" s="90" t="e">
        <f t="shared" si="81"/>
        <v>#REF!</v>
      </c>
      <c r="AF287" s="90" t="e">
        <f t="shared" si="81"/>
        <v>#REF!</v>
      </c>
      <c r="AG287" s="90" t="e">
        <f t="shared" si="81"/>
        <v>#REF!</v>
      </c>
      <c r="AH287" s="45" t="str">
        <f t="shared" si="80"/>
        <v/>
      </c>
      <c r="AI287" s="45" t="e">
        <f t="shared" si="77"/>
        <v>#REF!</v>
      </c>
      <c r="AJ287" s="45" t="e">
        <f t="shared" si="72"/>
        <v>#REF!</v>
      </c>
      <c r="AK287" s="45"/>
      <c r="AL287" s="45"/>
      <c r="AM287" s="45"/>
      <c r="AN287" s="45"/>
      <c r="AO287" s="45"/>
      <c r="AP287" s="45"/>
      <c r="AQ287" s="45"/>
      <c r="AR287" s="90" t="e">
        <f t="shared" si="79"/>
        <v>#REF!</v>
      </c>
    </row>
    <row r="288" spans="1:44" s="84" customFormat="1" ht="15.75" hidden="1" customHeight="1" x14ac:dyDescent="0.25">
      <c r="A288" s="82"/>
      <c r="B288" s="268"/>
      <c r="C288" s="269"/>
      <c r="D288" s="269"/>
      <c r="E288" s="270"/>
      <c r="F288" s="271"/>
      <c r="G288" s="269"/>
      <c r="H288" s="269"/>
      <c r="I288" s="270"/>
      <c r="J288" s="226" t="str">
        <f t="shared" si="73"/>
        <v/>
      </c>
      <c r="K288" s="213"/>
      <c r="L288" s="232" t="e">
        <f t="shared" si="75"/>
        <v>#REF!</v>
      </c>
      <c r="M288" s="220"/>
      <c r="N288" s="211" t="e">
        <f t="shared" si="76"/>
        <v>#REF!</v>
      </c>
      <c r="O288" s="233"/>
      <c r="P288" s="265"/>
      <c r="Q288" s="266"/>
      <c r="R288" s="266"/>
      <c r="S288" s="266"/>
      <c r="T288" s="266"/>
      <c r="U288" s="267"/>
      <c r="V288" s="265"/>
      <c r="W288" s="266"/>
      <c r="X288" s="266"/>
      <c r="Y288" s="266"/>
      <c r="Z288" s="266"/>
      <c r="AA288" s="267"/>
      <c r="AB288" s="83"/>
      <c r="AC288" s="90" t="e">
        <f t="shared" si="81"/>
        <v>#REF!</v>
      </c>
      <c r="AD288" s="90" t="e">
        <f t="shared" si="81"/>
        <v>#REF!</v>
      </c>
      <c r="AE288" s="90" t="e">
        <f t="shared" si="81"/>
        <v>#REF!</v>
      </c>
      <c r="AF288" s="90" t="e">
        <f t="shared" si="81"/>
        <v>#REF!</v>
      </c>
      <c r="AG288" s="90" t="e">
        <f t="shared" si="81"/>
        <v>#REF!</v>
      </c>
      <c r="AH288" s="45" t="str">
        <f t="shared" si="80"/>
        <v/>
      </c>
      <c r="AI288" s="45" t="e">
        <f t="shared" si="77"/>
        <v>#REF!</v>
      </c>
      <c r="AJ288" s="45" t="e">
        <f t="shared" si="72"/>
        <v>#REF!</v>
      </c>
      <c r="AK288" s="45"/>
      <c r="AL288" s="45"/>
      <c r="AM288" s="45"/>
      <c r="AN288" s="45"/>
      <c r="AO288" s="45"/>
      <c r="AP288" s="45"/>
      <c r="AQ288" s="45"/>
      <c r="AR288" s="90" t="e">
        <f t="shared" si="79"/>
        <v>#REF!</v>
      </c>
    </row>
    <row r="289" spans="1:44" s="84" customFormat="1" ht="15.75" hidden="1" customHeight="1" x14ac:dyDescent="0.25">
      <c r="A289" s="82"/>
      <c r="B289" s="268"/>
      <c r="C289" s="269"/>
      <c r="D289" s="269"/>
      <c r="E289" s="270"/>
      <c r="F289" s="271"/>
      <c r="G289" s="269"/>
      <c r="H289" s="269"/>
      <c r="I289" s="270"/>
      <c r="J289" s="226" t="str">
        <f t="shared" si="73"/>
        <v/>
      </c>
      <c r="K289" s="213"/>
      <c r="L289" s="232" t="e">
        <f t="shared" si="75"/>
        <v>#REF!</v>
      </c>
      <c r="M289" s="220"/>
      <c r="N289" s="211" t="e">
        <f t="shared" si="76"/>
        <v>#REF!</v>
      </c>
      <c r="O289" s="233"/>
      <c r="P289" s="265"/>
      <c r="Q289" s="266"/>
      <c r="R289" s="266"/>
      <c r="S289" s="266"/>
      <c r="T289" s="266"/>
      <c r="U289" s="267"/>
      <c r="V289" s="265"/>
      <c r="W289" s="266"/>
      <c r="X289" s="266"/>
      <c r="Y289" s="266"/>
      <c r="Z289" s="266"/>
      <c r="AA289" s="267"/>
      <c r="AB289" s="83"/>
      <c r="AC289" s="90" t="e">
        <f t="shared" si="81"/>
        <v>#REF!</v>
      </c>
      <c r="AD289" s="90" t="e">
        <f t="shared" si="81"/>
        <v>#REF!</v>
      </c>
      <c r="AE289" s="90" t="e">
        <f t="shared" si="81"/>
        <v>#REF!</v>
      </c>
      <c r="AF289" s="90" t="e">
        <f t="shared" si="81"/>
        <v>#REF!</v>
      </c>
      <c r="AG289" s="90" t="e">
        <f t="shared" si="81"/>
        <v>#REF!</v>
      </c>
      <c r="AH289" s="45" t="str">
        <f t="shared" si="80"/>
        <v/>
      </c>
      <c r="AI289" s="45" t="e">
        <f t="shared" si="77"/>
        <v>#REF!</v>
      </c>
      <c r="AJ289" s="45" t="e">
        <f t="shared" si="72"/>
        <v>#REF!</v>
      </c>
      <c r="AK289" s="45"/>
      <c r="AL289" s="45"/>
      <c r="AM289" s="45"/>
      <c r="AN289" s="45"/>
      <c r="AO289" s="45"/>
      <c r="AP289" s="45"/>
      <c r="AQ289" s="45"/>
      <c r="AR289" s="90" t="e">
        <f t="shared" si="79"/>
        <v>#REF!</v>
      </c>
    </row>
    <row r="290" spans="1:44" s="84" customFormat="1" ht="15.75" hidden="1" customHeight="1" x14ac:dyDescent="0.25">
      <c r="A290" s="82"/>
      <c r="B290" s="268"/>
      <c r="C290" s="269"/>
      <c r="D290" s="269"/>
      <c r="E290" s="270"/>
      <c r="F290" s="271"/>
      <c r="G290" s="269"/>
      <c r="H290" s="269"/>
      <c r="I290" s="270"/>
      <c r="J290" s="226" t="str">
        <f t="shared" si="73"/>
        <v/>
      </c>
      <c r="K290" s="213"/>
      <c r="L290" s="232" t="e">
        <f t="shared" si="75"/>
        <v>#REF!</v>
      </c>
      <c r="M290" s="220"/>
      <c r="N290" s="211" t="e">
        <f t="shared" si="76"/>
        <v>#REF!</v>
      </c>
      <c r="O290" s="233"/>
      <c r="P290" s="265"/>
      <c r="Q290" s="266"/>
      <c r="R290" s="266"/>
      <c r="S290" s="266"/>
      <c r="T290" s="266"/>
      <c r="U290" s="267"/>
      <c r="V290" s="265"/>
      <c r="W290" s="266"/>
      <c r="X290" s="266"/>
      <c r="Y290" s="266"/>
      <c r="Z290" s="266"/>
      <c r="AA290" s="267"/>
      <c r="AB290" s="83"/>
      <c r="AC290" s="90" t="e">
        <f t="shared" si="81"/>
        <v>#REF!</v>
      </c>
      <c r="AD290" s="90" t="e">
        <f t="shared" si="81"/>
        <v>#REF!</v>
      </c>
      <c r="AE290" s="90" t="e">
        <f t="shared" si="81"/>
        <v>#REF!</v>
      </c>
      <c r="AF290" s="90" t="e">
        <f t="shared" si="81"/>
        <v>#REF!</v>
      </c>
      <c r="AG290" s="90" t="e">
        <f t="shared" si="81"/>
        <v>#REF!</v>
      </c>
      <c r="AH290" s="45" t="str">
        <f t="shared" si="80"/>
        <v/>
      </c>
      <c r="AI290" s="45" t="e">
        <f t="shared" si="77"/>
        <v>#REF!</v>
      </c>
      <c r="AJ290" s="45" t="e">
        <f t="shared" si="72"/>
        <v>#REF!</v>
      </c>
      <c r="AK290" s="45"/>
      <c r="AL290" s="45"/>
      <c r="AM290" s="45"/>
      <c r="AN290" s="45"/>
      <c r="AO290" s="45"/>
      <c r="AP290" s="45"/>
      <c r="AQ290" s="45"/>
      <c r="AR290" s="90" t="e">
        <f t="shared" si="79"/>
        <v>#REF!</v>
      </c>
    </row>
    <row r="291" spans="1:44" s="84" customFormat="1" ht="15.75" hidden="1" customHeight="1" x14ac:dyDescent="0.25">
      <c r="A291" s="82"/>
      <c r="B291" s="268"/>
      <c r="C291" s="269"/>
      <c r="D291" s="269"/>
      <c r="E291" s="270"/>
      <c r="F291" s="271"/>
      <c r="G291" s="269"/>
      <c r="H291" s="269"/>
      <c r="I291" s="270"/>
      <c r="J291" s="227" t="str">
        <f t="shared" si="73"/>
        <v/>
      </c>
      <c r="K291" s="213"/>
      <c r="L291" s="234" t="e">
        <f t="shared" si="75"/>
        <v>#REF!</v>
      </c>
      <c r="M291" s="221"/>
      <c r="N291" s="214" t="e">
        <f t="shared" si="76"/>
        <v>#REF!</v>
      </c>
      <c r="O291" s="235"/>
      <c r="P291" s="265"/>
      <c r="Q291" s="266"/>
      <c r="R291" s="266"/>
      <c r="S291" s="266"/>
      <c r="T291" s="266"/>
      <c r="U291" s="267"/>
      <c r="V291" s="265"/>
      <c r="W291" s="266"/>
      <c r="X291" s="266"/>
      <c r="Y291" s="266"/>
      <c r="Z291" s="266"/>
      <c r="AA291" s="267"/>
      <c r="AB291" s="83"/>
      <c r="AC291" s="91" t="e">
        <f t="shared" si="81"/>
        <v>#REF!</v>
      </c>
      <c r="AD291" s="91" t="e">
        <f t="shared" si="81"/>
        <v>#REF!</v>
      </c>
      <c r="AE291" s="91" t="e">
        <f t="shared" si="81"/>
        <v>#REF!</v>
      </c>
      <c r="AF291" s="91" t="e">
        <f t="shared" si="81"/>
        <v>#REF!</v>
      </c>
      <c r="AG291" s="91" t="e">
        <f t="shared" si="81"/>
        <v>#REF!</v>
      </c>
      <c r="AH291" s="92" t="str">
        <f t="shared" si="80"/>
        <v/>
      </c>
      <c r="AI291" s="92" t="e">
        <f t="shared" si="77"/>
        <v>#REF!</v>
      </c>
      <c r="AJ291" s="92" t="e">
        <f t="shared" si="72"/>
        <v>#REF!</v>
      </c>
      <c r="AK291" s="92"/>
      <c r="AL291" s="92"/>
      <c r="AM291" s="92"/>
      <c r="AN291" s="92"/>
      <c r="AO291" s="92"/>
      <c r="AP291" s="92"/>
      <c r="AQ291" s="92"/>
      <c r="AR291" s="91" t="e">
        <f t="shared" si="79"/>
        <v>#REF!</v>
      </c>
    </row>
    <row r="292" spans="1:44" s="84" customFormat="1" ht="15.75" customHeight="1" x14ac:dyDescent="0.25">
      <c r="A292" s="82"/>
      <c r="B292" s="268">
        <f>B275+1</f>
        <v>20</v>
      </c>
      <c r="C292" s="269"/>
      <c r="D292" s="269"/>
      <c r="E292" s="270"/>
      <c r="F292" s="271">
        <f>ROUND($G$4*B292,0)</f>
        <v>6300</v>
      </c>
      <c r="G292" s="269"/>
      <c r="H292" s="269"/>
      <c r="I292" s="270"/>
      <c r="J292" s="224" t="str">
        <f t="shared" si="73"/>
        <v/>
      </c>
      <c r="K292" s="209"/>
      <c r="L292" s="236">
        <f t="shared" si="75"/>
        <v>11</v>
      </c>
      <c r="M292" s="222"/>
      <c r="N292" s="215">
        <f t="shared" si="76"/>
        <v>9</v>
      </c>
      <c r="O292" s="216"/>
      <c r="P292" s="265">
        <f>ROUND($F292/P$12,2)</f>
        <v>2.1</v>
      </c>
      <c r="Q292" s="266"/>
      <c r="R292" s="266"/>
      <c r="S292" s="266"/>
      <c r="T292" s="266"/>
      <c r="U292" s="267"/>
      <c r="V292" s="265">
        <f>ROUND($F292/V$12,2)</f>
        <v>1.64</v>
      </c>
      <c r="W292" s="266"/>
      <c r="X292" s="266"/>
      <c r="Y292" s="266"/>
      <c r="Z292" s="266"/>
      <c r="AA292" s="267"/>
      <c r="AB292" s="83"/>
      <c r="AC292" s="88">
        <f>B292</f>
        <v>20</v>
      </c>
      <c r="AD292" s="88" t="b">
        <f>AND(AC292&gt;=min_string,AC292&lt;=max_string)</f>
        <v>0</v>
      </c>
      <c r="AE292" s="88" t="b">
        <f>OR(AND(($AC292-max_string)/(AE$13-1)&gt;=min_string,($AC292-max_string)/(AE$13-1)&lt;=max_string),AND(($AC292-min_string)/(AE$13-1)&gt;=min_string,($AC292-min_string)/(AE$13-1)&lt;=max_string))</f>
        <v>1</v>
      </c>
      <c r="AF292" s="88" t="b">
        <f>OR(AND(($AC292-max_string)/(AF$13-1)&gt;=min_string,($AC292-max_string)/(AF$13-1)&lt;=max_string),AND(($AC292-min_string)/(AF$13-1)&gt;=min_string,($AC292-min_string)/(AF$13-1)&lt;=max_string))</f>
        <v>1</v>
      </c>
      <c r="AG292" s="88" t="b">
        <f>AND(AC292-(AG$13-1)*min_string&gt;=min_string,AC292-(AG$13-1)*max_string&lt;=max_string)</f>
        <v>1</v>
      </c>
      <c r="AH292" s="89" t="str">
        <f>IF(AD292,$AC292,null_value)</f>
        <v/>
      </c>
      <c r="AI292" s="89">
        <f>IF(AE292,MIN(max_string,$AC292-(min_string*(AI$12-1))),null_value)</f>
        <v>11</v>
      </c>
      <c r="AJ292" s="89">
        <f t="shared" si="72"/>
        <v>9</v>
      </c>
      <c r="AK292" s="89"/>
      <c r="AL292" s="89"/>
      <c r="AM292" s="89"/>
      <c r="AN292" s="89"/>
      <c r="AO292" s="89"/>
      <c r="AP292" s="89"/>
      <c r="AQ292" s="89"/>
      <c r="AR292" s="88">
        <v>1</v>
      </c>
    </row>
    <row r="293" spans="1:44" s="84" customFormat="1" ht="15.75" customHeight="1" x14ac:dyDescent="0.25">
      <c r="A293" s="82"/>
      <c r="B293" s="268"/>
      <c r="C293" s="269"/>
      <c r="D293" s="269"/>
      <c r="E293" s="270"/>
      <c r="F293" s="271"/>
      <c r="G293" s="269"/>
      <c r="H293" s="269"/>
      <c r="I293" s="270"/>
      <c r="J293" s="224" t="str">
        <f t="shared" si="73"/>
        <v/>
      </c>
      <c r="K293" s="209"/>
      <c r="L293" s="232">
        <f t="shared" si="75"/>
        <v>10</v>
      </c>
      <c r="M293" s="219"/>
      <c r="N293" s="210">
        <f t="shared" si="76"/>
        <v>10</v>
      </c>
      <c r="O293" s="211"/>
      <c r="P293" s="265"/>
      <c r="Q293" s="266"/>
      <c r="R293" s="266"/>
      <c r="S293" s="266"/>
      <c r="T293" s="266"/>
      <c r="U293" s="267"/>
      <c r="V293" s="265"/>
      <c r="W293" s="266"/>
      <c r="X293" s="266"/>
      <c r="Y293" s="266"/>
      <c r="Z293" s="266"/>
      <c r="AA293" s="267"/>
      <c r="AB293" s="83"/>
      <c r="AC293" s="90">
        <f>AC292</f>
        <v>20</v>
      </c>
      <c r="AD293" s="90" t="b">
        <f>AD292</f>
        <v>0</v>
      </c>
      <c r="AE293" s="90" t="b">
        <f>AE292</f>
        <v>1</v>
      </c>
      <c r="AF293" s="90" t="b">
        <f>AF292</f>
        <v>1</v>
      </c>
      <c r="AG293" s="90" t="b">
        <f>AG292</f>
        <v>1</v>
      </c>
      <c r="AH293" s="45" t="str">
        <f t="shared" ref="AH293:AH330" si="82">null_value</f>
        <v/>
      </c>
      <c r="AI293" s="45">
        <f t="shared" ref="AI293:AI308" si="83">IF(AND(AE293,AI292&lt;&gt;null_value),IF(AND(AI292&gt;min_string+1,AJ292&lt;max_string-1,AI292-1&gt;AJ292),AI292-1,null_value),null_value)</f>
        <v>10</v>
      </c>
      <c r="AJ293" s="45">
        <f t="shared" si="72"/>
        <v>10</v>
      </c>
      <c r="AK293" s="45"/>
      <c r="AL293" s="45"/>
      <c r="AM293" s="45"/>
      <c r="AN293" s="45"/>
      <c r="AO293" s="45"/>
      <c r="AP293" s="45"/>
      <c r="AQ293" s="45"/>
      <c r="AR293" s="90">
        <f>AR292+1</f>
        <v>2</v>
      </c>
    </row>
    <row r="294" spans="1:44" s="84" customFormat="1" ht="15.75" customHeight="1" x14ac:dyDescent="0.25">
      <c r="A294" s="82"/>
      <c r="B294" s="268"/>
      <c r="C294" s="269"/>
      <c r="D294" s="269"/>
      <c r="E294" s="270"/>
      <c r="F294" s="271"/>
      <c r="G294" s="269"/>
      <c r="H294" s="269"/>
      <c r="I294" s="270"/>
      <c r="J294" s="224" t="str">
        <f t="shared" si="73"/>
        <v/>
      </c>
      <c r="K294" s="209"/>
      <c r="L294" s="232" t="str">
        <f t="shared" si="75"/>
        <v/>
      </c>
      <c r="M294" s="219"/>
      <c r="N294" s="210" t="str">
        <f t="shared" si="76"/>
        <v/>
      </c>
      <c r="O294" s="211"/>
      <c r="P294" s="265"/>
      <c r="Q294" s="266"/>
      <c r="R294" s="266"/>
      <c r="S294" s="266"/>
      <c r="T294" s="266"/>
      <c r="U294" s="267"/>
      <c r="V294" s="265"/>
      <c r="W294" s="266"/>
      <c r="X294" s="266"/>
      <c r="Y294" s="266"/>
      <c r="Z294" s="266"/>
      <c r="AA294" s="267"/>
      <c r="AB294" s="83"/>
      <c r="AC294" s="90">
        <f t="shared" ref="AC294:AG298" si="84">AC293</f>
        <v>20</v>
      </c>
      <c r="AD294" s="90" t="b">
        <f t="shared" si="84"/>
        <v>0</v>
      </c>
      <c r="AE294" s="90" t="b">
        <f t="shared" si="84"/>
        <v>1</v>
      </c>
      <c r="AF294" s="90" t="b">
        <f t="shared" si="84"/>
        <v>1</v>
      </c>
      <c r="AG294" s="90" t="b">
        <f t="shared" si="84"/>
        <v>1</v>
      </c>
      <c r="AH294" s="45" t="str">
        <f t="shared" si="82"/>
        <v/>
      </c>
      <c r="AI294" s="45" t="str">
        <f t="shared" si="83"/>
        <v/>
      </c>
      <c r="AJ294" s="45" t="str">
        <f t="shared" si="72"/>
        <v/>
      </c>
      <c r="AK294" s="45"/>
      <c r="AL294" s="45"/>
      <c r="AM294" s="45"/>
      <c r="AN294" s="45"/>
      <c r="AO294" s="45"/>
      <c r="AP294" s="45"/>
      <c r="AQ294" s="45"/>
      <c r="AR294" s="90">
        <f t="shared" ref="AR294:AR308" si="85">AR293+1</f>
        <v>3</v>
      </c>
    </row>
    <row r="295" spans="1:44" s="84" customFormat="1" ht="15.75" customHeight="1" x14ac:dyDescent="0.25">
      <c r="A295" s="82"/>
      <c r="B295" s="268"/>
      <c r="C295" s="269"/>
      <c r="D295" s="269"/>
      <c r="E295" s="270"/>
      <c r="F295" s="271"/>
      <c r="G295" s="269"/>
      <c r="H295" s="269"/>
      <c r="I295" s="270"/>
      <c r="J295" s="224" t="str">
        <f t="shared" si="73"/>
        <v/>
      </c>
      <c r="K295" s="209"/>
      <c r="L295" s="232" t="str">
        <f t="shared" si="75"/>
        <v/>
      </c>
      <c r="M295" s="219"/>
      <c r="N295" s="210" t="str">
        <f t="shared" si="76"/>
        <v/>
      </c>
      <c r="O295" s="211"/>
      <c r="P295" s="265"/>
      <c r="Q295" s="266"/>
      <c r="R295" s="266"/>
      <c r="S295" s="266"/>
      <c r="T295" s="266"/>
      <c r="U295" s="267"/>
      <c r="V295" s="265"/>
      <c r="W295" s="266"/>
      <c r="X295" s="266"/>
      <c r="Y295" s="266"/>
      <c r="Z295" s="266"/>
      <c r="AA295" s="267"/>
      <c r="AB295" s="83"/>
      <c r="AC295" s="90">
        <f t="shared" si="84"/>
        <v>20</v>
      </c>
      <c r="AD295" s="90" t="b">
        <f t="shared" si="84"/>
        <v>0</v>
      </c>
      <c r="AE295" s="90" t="b">
        <f t="shared" si="84"/>
        <v>1</v>
      </c>
      <c r="AF295" s="90" t="b">
        <f t="shared" si="84"/>
        <v>1</v>
      </c>
      <c r="AG295" s="90" t="b">
        <f t="shared" si="84"/>
        <v>1</v>
      </c>
      <c r="AH295" s="45" t="str">
        <f t="shared" si="82"/>
        <v/>
      </c>
      <c r="AI295" s="45" t="str">
        <f t="shared" si="83"/>
        <v/>
      </c>
      <c r="AJ295" s="45" t="str">
        <f t="shared" si="72"/>
        <v/>
      </c>
      <c r="AK295" s="45"/>
      <c r="AL295" s="45"/>
      <c r="AM295" s="45"/>
      <c r="AN295" s="45"/>
      <c r="AO295" s="45"/>
      <c r="AP295" s="45"/>
      <c r="AQ295" s="45"/>
      <c r="AR295" s="90">
        <f t="shared" si="85"/>
        <v>4</v>
      </c>
    </row>
    <row r="296" spans="1:44" s="84" customFormat="1" ht="15.75" customHeight="1" x14ac:dyDescent="0.25">
      <c r="A296" s="82"/>
      <c r="B296" s="268"/>
      <c r="C296" s="269"/>
      <c r="D296" s="269"/>
      <c r="E296" s="270"/>
      <c r="F296" s="271"/>
      <c r="G296" s="269"/>
      <c r="H296" s="269"/>
      <c r="I296" s="270"/>
      <c r="J296" s="224" t="str">
        <f t="shared" si="73"/>
        <v/>
      </c>
      <c r="K296" s="209"/>
      <c r="L296" s="232" t="str">
        <f t="shared" si="75"/>
        <v/>
      </c>
      <c r="M296" s="219"/>
      <c r="N296" s="210" t="str">
        <f t="shared" si="76"/>
        <v/>
      </c>
      <c r="O296" s="211"/>
      <c r="P296" s="265"/>
      <c r="Q296" s="266"/>
      <c r="R296" s="266"/>
      <c r="S296" s="266"/>
      <c r="T296" s="266"/>
      <c r="U296" s="267"/>
      <c r="V296" s="265"/>
      <c r="W296" s="266"/>
      <c r="X296" s="266"/>
      <c r="Y296" s="266"/>
      <c r="Z296" s="266"/>
      <c r="AA296" s="267"/>
      <c r="AB296" s="83"/>
      <c r="AC296" s="90">
        <f t="shared" si="84"/>
        <v>20</v>
      </c>
      <c r="AD296" s="90" t="b">
        <f t="shared" si="84"/>
        <v>0</v>
      </c>
      <c r="AE296" s="90" t="b">
        <f t="shared" si="84"/>
        <v>1</v>
      </c>
      <c r="AF296" s="90" t="b">
        <f t="shared" si="84"/>
        <v>1</v>
      </c>
      <c r="AG296" s="90" t="b">
        <f t="shared" si="84"/>
        <v>1</v>
      </c>
      <c r="AH296" s="45" t="str">
        <f t="shared" si="82"/>
        <v/>
      </c>
      <c r="AI296" s="45" t="str">
        <f t="shared" si="83"/>
        <v/>
      </c>
      <c r="AJ296" s="45" t="str">
        <f t="shared" si="72"/>
        <v/>
      </c>
      <c r="AK296" s="45"/>
      <c r="AL296" s="45"/>
      <c r="AM296" s="45"/>
      <c r="AN296" s="45"/>
      <c r="AO296" s="45"/>
      <c r="AP296" s="45"/>
      <c r="AQ296" s="45"/>
      <c r="AR296" s="90">
        <f t="shared" si="85"/>
        <v>5</v>
      </c>
    </row>
    <row r="297" spans="1:44" s="84" customFormat="1" ht="15.75" customHeight="1" x14ac:dyDescent="0.25">
      <c r="A297" s="82"/>
      <c r="B297" s="268"/>
      <c r="C297" s="269"/>
      <c r="D297" s="269"/>
      <c r="E297" s="270"/>
      <c r="F297" s="271"/>
      <c r="G297" s="269"/>
      <c r="H297" s="269"/>
      <c r="I297" s="270"/>
      <c r="J297" s="224" t="str">
        <f t="shared" si="73"/>
        <v/>
      </c>
      <c r="K297" s="209"/>
      <c r="L297" s="232" t="str">
        <f t="shared" si="75"/>
        <v/>
      </c>
      <c r="M297" s="219"/>
      <c r="N297" s="210" t="str">
        <f t="shared" si="76"/>
        <v/>
      </c>
      <c r="O297" s="211"/>
      <c r="P297" s="265"/>
      <c r="Q297" s="266"/>
      <c r="R297" s="266"/>
      <c r="S297" s="266"/>
      <c r="T297" s="266"/>
      <c r="U297" s="267"/>
      <c r="V297" s="265"/>
      <c r="W297" s="266"/>
      <c r="X297" s="266"/>
      <c r="Y297" s="266"/>
      <c r="Z297" s="266"/>
      <c r="AA297" s="267"/>
      <c r="AB297" s="83"/>
      <c r="AC297" s="90">
        <f t="shared" si="84"/>
        <v>20</v>
      </c>
      <c r="AD297" s="90" t="b">
        <f t="shared" si="84"/>
        <v>0</v>
      </c>
      <c r="AE297" s="90" t="b">
        <f t="shared" si="84"/>
        <v>1</v>
      </c>
      <c r="AF297" s="90" t="b">
        <f t="shared" si="84"/>
        <v>1</v>
      </c>
      <c r="AG297" s="90" t="b">
        <f t="shared" si="84"/>
        <v>1</v>
      </c>
      <c r="AH297" s="45" t="str">
        <f t="shared" si="82"/>
        <v/>
      </c>
      <c r="AI297" s="45" t="str">
        <f t="shared" si="83"/>
        <v/>
      </c>
      <c r="AJ297" s="45" t="str">
        <f t="shared" si="72"/>
        <v/>
      </c>
      <c r="AK297" s="45"/>
      <c r="AL297" s="45"/>
      <c r="AM297" s="45"/>
      <c r="AN297" s="45"/>
      <c r="AO297" s="45"/>
      <c r="AP297" s="45"/>
      <c r="AQ297" s="45"/>
      <c r="AR297" s="90">
        <f t="shared" si="85"/>
        <v>6</v>
      </c>
    </row>
    <row r="298" spans="1:44" s="84" customFormat="1" ht="15.75" customHeight="1" x14ac:dyDescent="0.25">
      <c r="A298" s="82"/>
      <c r="B298" s="268"/>
      <c r="C298" s="269"/>
      <c r="D298" s="269"/>
      <c r="E298" s="270"/>
      <c r="F298" s="271"/>
      <c r="G298" s="269"/>
      <c r="H298" s="269"/>
      <c r="I298" s="270"/>
      <c r="J298" s="225" t="str">
        <f t="shared" si="73"/>
        <v/>
      </c>
      <c r="K298" s="212"/>
      <c r="L298" s="232" t="str">
        <f t="shared" si="75"/>
        <v/>
      </c>
      <c r="M298" s="219"/>
      <c r="N298" s="210" t="str">
        <f t="shared" si="76"/>
        <v/>
      </c>
      <c r="O298" s="211"/>
      <c r="P298" s="265"/>
      <c r="Q298" s="266"/>
      <c r="R298" s="266"/>
      <c r="S298" s="266"/>
      <c r="T298" s="266"/>
      <c r="U298" s="267"/>
      <c r="V298" s="265"/>
      <c r="W298" s="266"/>
      <c r="X298" s="266"/>
      <c r="Y298" s="266"/>
      <c r="Z298" s="266"/>
      <c r="AA298" s="267"/>
      <c r="AB298" s="83"/>
      <c r="AC298" s="90">
        <f t="shared" si="84"/>
        <v>20</v>
      </c>
      <c r="AD298" s="90" t="b">
        <f t="shared" si="84"/>
        <v>0</v>
      </c>
      <c r="AE298" s="90" t="b">
        <f t="shared" si="84"/>
        <v>1</v>
      </c>
      <c r="AF298" s="90" t="b">
        <f t="shared" si="84"/>
        <v>1</v>
      </c>
      <c r="AG298" s="90" t="b">
        <f t="shared" si="84"/>
        <v>1</v>
      </c>
      <c r="AH298" s="45" t="str">
        <f t="shared" si="82"/>
        <v/>
      </c>
      <c r="AI298" s="45" t="str">
        <f t="shared" si="83"/>
        <v/>
      </c>
      <c r="AJ298" s="45" t="str">
        <f t="shared" si="72"/>
        <v/>
      </c>
      <c r="AK298" s="45"/>
      <c r="AL298" s="45"/>
      <c r="AM298" s="45"/>
      <c r="AN298" s="45"/>
      <c r="AO298" s="45"/>
      <c r="AP298" s="45"/>
      <c r="AQ298" s="45"/>
      <c r="AR298" s="90">
        <f t="shared" si="85"/>
        <v>7</v>
      </c>
    </row>
    <row r="299" spans="1:44" s="84" customFormat="1" ht="15.75" hidden="1" customHeight="1" x14ac:dyDescent="0.25">
      <c r="A299" s="82"/>
      <c r="B299" s="268"/>
      <c r="C299" s="269"/>
      <c r="D299" s="269"/>
      <c r="E299" s="270"/>
      <c r="F299" s="271"/>
      <c r="G299" s="269"/>
      <c r="H299" s="269"/>
      <c r="I299" s="270"/>
      <c r="J299" s="226" t="str">
        <f t="shared" ref="J299:J332" si="86">AH299</f>
        <v/>
      </c>
      <c r="K299" s="213"/>
      <c r="L299" s="232" t="e">
        <f t="shared" si="75"/>
        <v>#REF!</v>
      </c>
      <c r="M299" s="220"/>
      <c r="N299" s="211" t="e">
        <f t="shared" si="76"/>
        <v>#REF!</v>
      </c>
      <c r="O299" s="233"/>
      <c r="P299" s="265"/>
      <c r="Q299" s="266"/>
      <c r="R299" s="266"/>
      <c r="S299" s="266"/>
      <c r="T299" s="266"/>
      <c r="U299" s="267"/>
      <c r="V299" s="265"/>
      <c r="W299" s="266"/>
      <c r="X299" s="266"/>
      <c r="Y299" s="266"/>
      <c r="Z299" s="266"/>
      <c r="AA299" s="267"/>
      <c r="AB299" s="83"/>
      <c r="AC299" s="90" t="e">
        <f>#REF!</f>
        <v>#REF!</v>
      </c>
      <c r="AD299" s="90" t="e">
        <f>#REF!</f>
        <v>#REF!</v>
      </c>
      <c r="AE299" s="90" t="e">
        <f>#REF!</f>
        <v>#REF!</v>
      </c>
      <c r="AF299" s="90" t="e">
        <f>#REF!</f>
        <v>#REF!</v>
      </c>
      <c r="AG299" s="90" t="e">
        <f>#REF!</f>
        <v>#REF!</v>
      </c>
      <c r="AH299" s="45" t="str">
        <f t="shared" si="82"/>
        <v/>
      </c>
      <c r="AI299" s="45" t="e">
        <f>IF(AND(AE299,#REF!&lt;&gt;null_value),IF(AND(#REF!&gt;min_string+1,#REF!&lt;max_string-1,#REF!-1&gt;#REF!),#REF!-1,null_value),null_value)</f>
        <v>#REF!</v>
      </c>
      <c r="AJ299" s="45" t="e">
        <f t="shared" si="72"/>
        <v>#REF!</v>
      </c>
      <c r="AK299" s="45"/>
      <c r="AL299" s="45"/>
      <c r="AM299" s="45"/>
      <c r="AN299" s="45"/>
      <c r="AO299" s="45"/>
      <c r="AP299" s="45"/>
      <c r="AQ299" s="45"/>
      <c r="AR299" s="90" t="e">
        <f>#REF!+1</f>
        <v>#REF!</v>
      </c>
    </row>
    <row r="300" spans="1:44" s="84" customFormat="1" ht="15.75" hidden="1" customHeight="1" x14ac:dyDescent="0.25">
      <c r="A300" s="82"/>
      <c r="B300" s="268"/>
      <c r="C300" s="269"/>
      <c r="D300" s="269"/>
      <c r="E300" s="270"/>
      <c r="F300" s="271"/>
      <c r="G300" s="269"/>
      <c r="H300" s="269"/>
      <c r="I300" s="270"/>
      <c r="J300" s="226" t="str">
        <f t="shared" si="86"/>
        <v/>
      </c>
      <c r="K300" s="213"/>
      <c r="L300" s="232" t="e">
        <f t="shared" si="75"/>
        <v>#REF!</v>
      </c>
      <c r="M300" s="220"/>
      <c r="N300" s="211" t="e">
        <f t="shared" si="76"/>
        <v>#REF!</v>
      </c>
      <c r="O300" s="233"/>
      <c r="P300" s="265"/>
      <c r="Q300" s="266"/>
      <c r="R300" s="266"/>
      <c r="S300" s="266"/>
      <c r="T300" s="266"/>
      <c r="U300" s="267"/>
      <c r="V300" s="265"/>
      <c r="W300" s="266"/>
      <c r="X300" s="266"/>
      <c r="Y300" s="266"/>
      <c r="Z300" s="266"/>
      <c r="AA300" s="267"/>
      <c r="AB300" s="83"/>
      <c r="AC300" s="90" t="e">
        <f t="shared" ref="AC300:AG308" si="87">AC299</f>
        <v>#REF!</v>
      </c>
      <c r="AD300" s="90" t="e">
        <f t="shared" si="87"/>
        <v>#REF!</v>
      </c>
      <c r="AE300" s="90" t="e">
        <f t="shared" si="87"/>
        <v>#REF!</v>
      </c>
      <c r="AF300" s="90" t="e">
        <f t="shared" si="87"/>
        <v>#REF!</v>
      </c>
      <c r="AG300" s="90" t="e">
        <f t="shared" si="87"/>
        <v>#REF!</v>
      </c>
      <c r="AH300" s="45" t="str">
        <f t="shared" si="82"/>
        <v/>
      </c>
      <c r="AI300" s="45" t="e">
        <f t="shared" si="83"/>
        <v>#REF!</v>
      </c>
      <c r="AJ300" s="45" t="e">
        <f t="shared" si="72"/>
        <v>#REF!</v>
      </c>
      <c r="AK300" s="45"/>
      <c r="AL300" s="45"/>
      <c r="AM300" s="45"/>
      <c r="AN300" s="45"/>
      <c r="AO300" s="45"/>
      <c r="AP300" s="45"/>
      <c r="AQ300" s="45"/>
      <c r="AR300" s="90" t="e">
        <f t="shared" si="85"/>
        <v>#REF!</v>
      </c>
    </row>
    <row r="301" spans="1:44" s="84" customFormat="1" ht="15.75" hidden="1" customHeight="1" x14ac:dyDescent="0.25">
      <c r="A301" s="82"/>
      <c r="B301" s="268"/>
      <c r="C301" s="269"/>
      <c r="D301" s="269"/>
      <c r="E301" s="270"/>
      <c r="F301" s="271"/>
      <c r="G301" s="269"/>
      <c r="H301" s="269"/>
      <c r="I301" s="270"/>
      <c r="J301" s="226" t="str">
        <f t="shared" si="86"/>
        <v/>
      </c>
      <c r="K301" s="213"/>
      <c r="L301" s="232" t="e">
        <f t="shared" si="75"/>
        <v>#REF!</v>
      </c>
      <c r="M301" s="220"/>
      <c r="N301" s="211" t="e">
        <f t="shared" si="76"/>
        <v>#REF!</v>
      </c>
      <c r="O301" s="233"/>
      <c r="P301" s="265"/>
      <c r="Q301" s="266"/>
      <c r="R301" s="266"/>
      <c r="S301" s="266"/>
      <c r="T301" s="266"/>
      <c r="U301" s="267"/>
      <c r="V301" s="265"/>
      <c r="W301" s="266"/>
      <c r="X301" s="266"/>
      <c r="Y301" s="266"/>
      <c r="Z301" s="266"/>
      <c r="AA301" s="267"/>
      <c r="AB301" s="83"/>
      <c r="AC301" s="90" t="e">
        <f t="shared" si="87"/>
        <v>#REF!</v>
      </c>
      <c r="AD301" s="90" t="e">
        <f t="shared" si="87"/>
        <v>#REF!</v>
      </c>
      <c r="AE301" s="90" t="e">
        <f t="shared" si="87"/>
        <v>#REF!</v>
      </c>
      <c r="AF301" s="90" t="e">
        <f t="shared" si="87"/>
        <v>#REF!</v>
      </c>
      <c r="AG301" s="90" t="e">
        <f t="shared" si="87"/>
        <v>#REF!</v>
      </c>
      <c r="AH301" s="45" t="str">
        <f t="shared" si="82"/>
        <v/>
      </c>
      <c r="AI301" s="45" t="e">
        <f t="shared" si="83"/>
        <v>#REF!</v>
      </c>
      <c r="AJ301" s="45" t="e">
        <f t="shared" si="72"/>
        <v>#REF!</v>
      </c>
      <c r="AK301" s="45"/>
      <c r="AL301" s="45"/>
      <c r="AM301" s="45"/>
      <c r="AN301" s="45"/>
      <c r="AO301" s="45"/>
      <c r="AP301" s="45"/>
      <c r="AQ301" s="45"/>
      <c r="AR301" s="90" t="e">
        <f t="shared" si="85"/>
        <v>#REF!</v>
      </c>
    </row>
    <row r="302" spans="1:44" s="84" customFormat="1" ht="15.75" hidden="1" customHeight="1" x14ac:dyDescent="0.25">
      <c r="A302" s="82"/>
      <c r="B302" s="268"/>
      <c r="C302" s="269"/>
      <c r="D302" s="269"/>
      <c r="E302" s="270"/>
      <c r="F302" s="271"/>
      <c r="G302" s="269"/>
      <c r="H302" s="269"/>
      <c r="I302" s="270"/>
      <c r="J302" s="226" t="str">
        <f t="shared" si="86"/>
        <v/>
      </c>
      <c r="K302" s="213"/>
      <c r="L302" s="232" t="e">
        <f t="shared" si="75"/>
        <v>#REF!</v>
      </c>
      <c r="M302" s="220"/>
      <c r="N302" s="211" t="e">
        <f t="shared" si="76"/>
        <v>#REF!</v>
      </c>
      <c r="O302" s="233"/>
      <c r="P302" s="265"/>
      <c r="Q302" s="266"/>
      <c r="R302" s="266"/>
      <c r="S302" s="266"/>
      <c r="T302" s="266"/>
      <c r="U302" s="267"/>
      <c r="V302" s="265"/>
      <c r="W302" s="266"/>
      <c r="X302" s="266"/>
      <c r="Y302" s="266"/>
      <c r="Z302" s="266"/>
      <c r="AA302" s="267"/>
      <c r="AB302" s="83"/>
      <c r="AC302" s="90" t="e">
        <f t="shared" si="87"/>
        <v>#REF!</v>
      </c>
      <c r="AD302" s="90" t="e">
        <f t="shared" si="87"/>
        <v>#REF!</v>
      </c>
      <c r="AE302" s="90" t="e">
        <f t="shared" si="87"/>
        <v>#REF!</v>
      </c>
      <c r="AF302" s="90" t="e">
        <f t="shared" si="87"/>
        <v>#REF!</v>
      </c>
      <c r="AG302" s="90" t="e">
        <f t="shared" si="87"/>
        <v>#REF!</v>
      </c>
      <c r="AH302" s="45" t="str">
        <f t="shared" si="82"/>
        <v/>
      </c>
      <c r="AI302" s="45" t="e">
        <f t="shared" si="83"/>
        <v>#REF!</v>
      </c>
      <c r="AJ302" s="45" t="e">
        <f t="shared" si="72"/>
        <v>#REF!</v>
      </c>
      <c r="AK302" s="45"/>
      <c r="AL302" s="45"/>
      <c r="AM302" s="45"/>
      <c r="AN302" s="45"/>
      <c r="AO302" s="45"/>
      <c r="AP302" s="45"/>
      <c r="AQ302" s="45"/>
      <c r="AR302" s="90" t="e">
        <f t="shared" si="85"/>
        <v>#REF!</v>
      </c>
    </row>
    <row r="303" spans="1:44" s="84" customFormat="1" ht="15.75" hidden="1" customHeight="1" x14ac:dyDescent="0.25">
      <c r="A303" s="82"/>
      <c r="B303" s="268"/>
      <c r="C303" s="269"/>
      <c r="D303" s="269"/>
      <c r="E303" s="270"/>
      <c r="F303" s="271"/>
      <c r="G303" s="269"/>
      <c r="H303" s="269"/>
      <c r="I303" s="270"/>
      <c r="J303" s="226" t="str">
        <f t="shared" si="86"/>
        <v/>
      </c>
      <c r="K303" s="213"/>
      <c r="L303" s="232" t="e">
        <f t="shared" si="75"/>
        <v>#REF!</v>
      </c>
      <c r="M303" s="220"/>
      <c r="N303" s="211" t="e">
        <f t="shared" si="76"/>
        <v>#REF!</v>
      </c>
      <c r="O303" s="233"/>
      <c r="P303" s="265"/>
      <c r="Q303" s="266"/>
      <c r="R303" s="266"/>
      <c r="S303" s="266"/>
      <c r="T303" s="266"/>
      <c r="U303" s="267"/>
      <c r="V303" s="265"/>
      <c r="W303" s="266"/>
      <c r="X303" s="266"/>
      <c r="Y303" s="266"/>
      <c r="Z303" s="266"/>
      <c r="AA303" s="267"/>
      <c r="AB303" s="83"/>
      <c r="AC303" s="90" t="e">
        <f t="shared" si="87"/>
        <v>#REF!</v>
      </c>
      <c r="AD303" s="90" t="e">
        <f t="shared" si="87"/>
        <v>#REF!</v>
      </c>
      <c r="AE303" s="90" t="e">
        <f t="shared" si="87"/>
        <v>#REF!</v>
      </c>
      <c r="AF303" s="90" t="e">
        <f t="shared" si="87"/>
        <v>#REF!</v>
      </c>
      <c r="AG303" s="90" t="e">
        <f t="shared" si="87"/>
        <v>#REF!</v>
      </c>
      <c r="AH303" s="45" t="str">
        <f t="shared" si="82"/>
        <v/>
      </c>
      <c r="AI303" s="45" t="e">
        <f t="shared" si="83"/>
        <v>#REF!</v>
      </c>
      <c r="AJ303" s="45" t="e">
        <f t="shared" ref="AJ303:AJ340" si="88">IF(AI303=null_value,null_value,$AC303-AI303)</f>
        <v>#REF!</v>
      </c>
      <c r="AK303" s="45"/>
      <c r="AL303" s="45"/>
      <c r="AM303" s="45"/>
      <c r="AN303" s="45"/>
      <c r="AO303" s="45"/>
      <c r="AP303" s="45"/>
      <c r="AQ303" s="45"/>
      <c r="AR303" s="90" t="e">
        <f t="shared" si="85"/>
        <v>#REF!</v>
      </c>
    </row>
    <row r="304" spans="1:44" s="84" customFormat="1" ht="15.75" hidden="1" customHeight="1" x14ac:dyDescent="0.25">
      <c r="A304" s="82"/>
      <c r="B304" s="268"/>
      <c r="C304" s="269"/>
      <c r="D304" s="269"/>
      <c r="E304" s="270"/>
      <c r="F304" s="271"/>
      <c r="G304" s="269"/>
      <c r="H304" s="269"/>
      <c r="I304" s="270"/>
      <c r="J304" s="226" t="str">
        <f t="shared" si="86"/>
        <v/>
      </c>
      <c r="K304" s="213"/>
      <c r="L304" s="232" t="e">
        <f t="shared" si="75"/>
        <v>#REF!</v>
      </c>
      <c r="M304" s="220"/>
      <c r="N304" s="211" t="e">
        <f t="shared" si="76"/>
        <v>#REF!</v>
      </c>
      <c r="O304" s="233"/>
      <c r="P304" s="265"/>
      <c r="Q304" s="266"/>
      <c r="R304" s="266"/>
      <c r="S304" s="266"/>
      <c r="T304" s="266"/>
      <c r="U304" s="267"/>
      <c r="V304" s="265"/>
      <c r="W304" s="266"/>
      <c r="X304" s="266"/>
      <c r="Y304" s="266"/>
      <c r="Z304" s="266"/>
      <c r="AA304" s="267"/>
      <c r="AB304" s="83"/>
      <c r="AC304" s="90" t="e">
        <f t="shared" si="87"/>
        <v>#REF!</v>
      </c>
      <c r="AD304" s="90" t="e">
        <f t="shared" si="87"/>
        <v>#REF!</v>
      </c>
      <c r="AE304" s="90" t="e">
        <f t="shared" si="87"/>
        <v>#REF!</v>
      </c>
      <c r="AF304" s="90" t="e">
        <f t="shared" si="87"/>
        <v>#REF!</v>
      </c>
      <c r="AG304" s="90" t="e">
        <f t="shared" si="87"/>
        <v>#REF!</v>
      </c>
      <c r="AH304" s="45" t="str">
        <f t="shared" si="82"/>
        <v/>
      </c>
      <c r="AI304" s="45" t="e">
        <f t="shared" si="83"/>
        <v>#REF!</v>
      </c>
      <c r="AJ304" s="45" t="e">
        <f t="shared" si="88"/>
        <v>#REF!</v>
      </c>
      <c r="AK304" s="45"/>
      <c r="AL304" s="45"/>
      <c r="AM304" s="45"/>
      <c r="AN304" s="45"/>
      <c r="AO304" s="45"/>
      <c r="AP304" s="45"/>
      <c r="AQ304" s="45"/>
      <c r="AR304" s="90" t="e">
        <f t="shared" si="85"/>
        <v>#REF!</v>
      </c>
    </row>
    <row r="305" spans="1:44" s="84" customFormat="1" ht="15.75" hidden="1" customHeight="1" x14ac:dyDescent="0.25">
      <c r="A305" s="82"/>
      <c r="B305" s="268"/>
      <c r="C305" s="269"/>
      <c r="D305" s="269"/>
      <c r="E305" s="270"/>
      <c r="F305" s="271"/>
      <c r="G305" s="269"/>
      <c r="H305" s="269"/>
      <c r="I305" s="270"/>
      <c r="J305" s="226" t="str">
        <f t="shared" si="86"/>
        <v/>
      </c>
      <c r="K305" s="213"/>
      <c r="L305" s="232" t="e">
        <f t="shared" si="75"/>
        <v>#REF!</v>
      </c>
      <c r="M305" s="220"/>
      <c r="N305" s="211" t="e">
        <f t="shared" si="76"/>
        <v>#REF!</v>
      </c>
      <c r="O305" s="233"/>
      <c r="P305" s="265"/>
      <c r="Q305" s="266"/>
      <c r="R305" s="266"/>
      <c r="S305" s="266"/>
      <c r="T305" s="266"/>
      <c r="U305" s="267"/>
      <c r="V305" s="265"/>
      <c r="W305" s="266"/>
      <c r="X305" s="266"/>
      <c r="Y305" s="266"/>
      <c r="Z305" s="266"/>
      <c r="AA305" s="267"/>
      <c r="AB305" s="83"/>
      <c r="AC305" s="90" t="e">
        <f t="shared" si="87"/>
        <v>#REF!</v>
      </c>
      <c r="AD305" s="90" t="e">
        <f t="shared" si="87"/>
        <v>#REF!</v>
      </c>
      <c r="AE305" s="90" t="e">
        <f t="shared" si="87"/>
        <v>#REF!</v>
      </c>
      <c r="AF305" s="90" t="e">
        <f t="shared" si="87"/>
        <v>#REF!</v>
      </c>
      <c r="AG305" s="90" t="e">
        <f t="shared" si="87"/>
        <v>#REF!</v>
      </c>
      <c r="AH305" s="45" t="str">
        <f t="shared" si="82"/>
        <v/>
      </c>
      <c r="AI305" s="45" t="e">
        <f t="shared" si="83"/>
        <v>#REF!</v>
      </c>
      <c r="AJ305" s="45" t="e">
        <f t="shared" si="88"/>
        <v>#REF!</v>
      </c>
      <c r="AK305" s="45"/>
      <c r="AL305" s="45"/>
      <c r="AM305" s="45"/>
      <c r="AN305" s="45"/>
      <c r="AO305" s="45"/>
      <c r="AP305" s="45"/>
      <c r="AQ305" s="45"/>
      <c r="AR305" s="90" t="e">
        <f t="shared" si="85"/>
        <v>#REF!</v>
      </c>
    </row>
    <row r="306" spans="1:44" s="84" customFormat="1" ht="15.75" hidden="1" customHeight="1" x14ac:dyDescent="0.25">
      <c r="A306" s="82"/>
      <c r="B306" s="268"/>
      <c r="C306" s="269"/>
      <c r="D306" s="269"/>
      <c r="E306" s="270"/>
      <c r="F306" s="271"/>
      <c r="G306" s="269"/>
      <c r="H306" s="269"/>
      <c r="I306" s="270"/>
      <c r="J306" s="226" t="str">
        <f t="shared" si="86"/>
        <v/>
      </c>
      <c r="K306" s="213"/>
      <c r="L306" s="232" t="e">
        <f t="shared" si="75"/>
        <v>#REF!</v>
      </c>
      <c r="M306" s="220"/>
      <c r="N306" s="211" t="e">
        <f t="shared" si="76"/>
        <v>#REF!</v>
      </c>
      <c r="O306" s="233"/>
      <c r="P306" s="265"/>
      <c r="Q306" s="266"/>
      <c r="R306" s="266"/>
      <c r="S306" s="266"/>
      <c r="T306" s="266"/>
      <c r="U306" s="267"/>
      <c r="V306" s="265"/>
      <c r="W306" s="266"/>
      <c r="X306" s="266"/>
      <c r="Y306" s="266"/>
      <c r="Z306" s="266"/>
      <c r="AA306" s="267"/>
      <c r="AB306" s="83"/>
      <c r="AC306" s="90" t="e">
        <f t="shared" si="87"/>
        <v>#REF!</v>
      </c>
      <c r="AD306" s="90" t="e">
        <f t="shared" si="87"/>
        <v>#REF!</v>
      </c>
      <c r="AE306" s="90" t="e">
        <f t="shared" si="87"/>
        <v>#REF!</v>
      </c>
      <c r="AF306" s="90" t="e">
        <f t="shared" si="87"/>
        <v>#REF!</v>
      </c>
      <c r="AG306" s="90" t="e">
        <f t="shared" si="87"/>
        <v>#REF!</v>
      </c>
      <c r="AH306" s="45" t="str">
        <f t="shared" si="82"/>
        <v/>
      </c>
      <c r="AI306" s="45" t="e">
        <f t="shared" si="83"/>
        <v>#REF!</v>
      </c>
      <c r="AJ306" s="45" t="e">
        <f t="shared" si="88"/>
        <v>#REF!</v>
      </c>
      <c r="AK306" s="45"/>
      <c r="AL306" s="45"/>
      <c r="AM306" s="45"/>
      <c r="AN306" s="45"/>
      <c r="AO306" s="45"/>
      <c r="AP306" s="45"/>
      <c r="AQ306" s="45"/>
      <c r="AR306" s="90" t="e">
        <f t="shared" si="85"/>
        <v>#REF!</v>
      </c>
    </row>
    <row r="307" spans="1:44" s="84" customFormat="1" ht="15.75" hidden="1" customHeight="1" x14ac:dyDescent="0.25">
      <c r="A307" s="82"/>
      <c r="B307" s="268"/>
      <c r="C307" s="269"/>
      <c r="D307" s="269"/>
      <c r="E307" s="270"/>
      <c r="F307" s="271"/>
      <c r="G307" s="269"/>
      <c r="H307" s="269"/>
      <c r="I307" s="270"/>
      <c r="J307" s="226" t="str">
        <f t="shared" si="86"/>
        <v/>
      </c>
      <c r="K307" s="213"/>
      <c r="L307" s="232" t="e">
        <f t="shared" si="75"/>
        <v>#REF!</v>
      </c>
      <c r="M307" s="220"/>
      <c r="N307" s="211" t="e">
        <f t="shared" si="76"/>
        <v>#REF!</v>
      </c>
      <c r="O307" s="233"/>
      <c r="P307" s="265"/>
      <c r="Q307" s="266"/>
      <c r="R307" s="266"/>
      <c r="S307" s="266"/>
      <c r="T307" s="266"/>
      <c r="U307" s="267"/>
      <c r="V307" s="265"/>
      <c r="W307" s="266"/>
      <c r="X307" s="266"/>
      <c r="Y307" s="266"/>
      <c r="Z307" s="266"/>
      <c r="AA307" s="267"/>
      <c r="AB307" s="83"/>
      <c r="AC307" s="90" t="e">
        <f t="shared" si="87"/>
        <v>#REF!</v>
      </c>
      <c r="AD307" s="90" t="e">
        <f t="shared" si="87"/>
        <v>#REF!</v>
      </c>
      <c r="AE307" s="90" t="e">
        <f t="shared" si="87"/>
        <v>#REF!</v>
      </c>
      <c r="AF307" s="90" t="e">
        <f t="shared" si="87"/>
        <v>#REF!</v>
      </c>
      <c r="AG307" s="90" t="e">
        <f t="shared" si="87"/>
        <v>#REF!</v>
      </c>
      <c r="AH307" s="45" t="str">
        <f t="shared" si="82"/>
        <v/>
      </c>
      <c r="AI307" s="45" t="e">
        <f t="shared" si="83"/>
        <v>#REF!</v>
      </c>
      <c r="AJ307" s="45" t="e">
        <f t="shared" si="88"/>
        <v>#REF!</v>
      </c>
      <c r="AK307" s="45"/>
      <c r="AL307" s="45"/>
      <c r="AM307" s="45"/>
      <c r="AN307" s="45"/>
      <c r="AO307" s="45"/>
      <c r="AP307" s="45"/>
      <c r="AQ307" s="45"/>
      <c r="AR307" s="90" t="e">
        <f t="shared" si="85"/>
        <v>#REF!</v>
      </c>
    </row>
    <row r="308" spans="1:44" s="84" customFormat="1" ht="15.75" hidden="1" customHeight="1" x14ac:dyDescent="0.25">
      <c r="A308" s="82"/>
      <c r="B308" s="268"/>
      <c r="C308" s="269"/>
      <c r="D308" s="269"/>
      <c r="E308" s="270"/>
      <c r="F308" s="271"/>
      <c r="G308" s="269"/>
      <c r="H308" s="269"/>
      <c r="I308" s="270"/>
      <c r="J308" s="226" t="str">
        <f t="shared" si="86"/>
        <v/>
      </c>
      <c r="K308" s="213"/>
      <c r="L308" s="234" t="e">
        <f t="shared" si="75"/>
        <v>#REF!</v>
      </c>
      <c r="M308" s="221"/>
      <c r="N308" s="214" t="e">
        <f t="shared" si="76"/>
        <v>#REF!</v>
      </c>
      <c r="O308" s="235"/>
      <c r="P308" s="265"/>
      <c r="Q308" s="266"/>
      <c r="R308" s="266"/>
      <c r="S308" s="266"/>
      <c r="T308" s="266"/>
      <c r="U308" s="267"/>
      <c r="V308" s="265"/>
      <c r="W308" s="266"/>
      <c r="X308" s="266"/>
      <c r="Y308" s="266"/>
      <c r="Z308" s="266"/>
      <c r="AA308" s="267"/>
      <c r="AB308" s="83"/>
      <c r="AC308" s="91" t="e">
        <f t="shared" si="87"/>
        <v>#REF!</v>
      </c>
      <c r="AD308" s="91" t="e">
        <f t="shared" si="87"/>
        <v>#REF!</v>
      </c>
      <c r="AE308" s="91" t="e">
        <f t="shared" si="87"/>
        <v>#REF!</v>
      </c>
      <c r="AF308" s="91" t="e">
        <f t="shared" si="87"/>
        <v>#REF!</v>
      </c>
      <c r="AG308" s="91" t="e">
        <f t="shared" si="87"/>
        <v>#REF!</v>
      </c>
      <c r="AH308" s="92" t="str">
        <f t="shared" si="82"/>
        <v/>
      </c>
      <c r="AI308" s="92" t="e">
        <f t="shared" si="83"/>
        <v>#REF!</v>
      </c>
      <c r="AJ308" s="92" t="e">
        <f t="shared" si="88"/>
        <v>#REF!</v>
      </c>
      <c r="AK308" s="92"/>
      <c r="AL308" s="92"/>
      <c r="AM308" s="92"/>
      <c r="AN308" s="92"/>
      <c r="AO308" s="92"/>
      <c r="AP308" s="92"/>
      <c r="AQ308" s="92"/>
      <c r="AR308" s="91" t="e">
        <f t="shared" si="85"/>
        <v>#REF!</v>
      </c>
    </row>
    <row r="309" spans="1:44" s="84" customFormat="1" ht="15.75" customHeight="1" x14ac:dyDescent="0.25">
      <c r="A309" s="82"/>
      <c r="B309" s="268">
        <f>B292+1</f>
        <v>21</v>
      </c>
      <c r="C309" s="269"/>
      <c r="D309" s="269"/>
      <c r="E309" s="270"/>
      <c r="F309" s="271">
        <f>ROUND($G$4*B309,0)</f>
        <v>6615</v>
      </c>
      <c r="G309" s="269"/>
      <c r="H309" s="269"/>
      <c r="I309" s="270"/>
      <c r="J309" s="228" t="str">
        <f t="shared" si="86"/>
        <v/>
      </c>
      <c r="K309" s="217"/>
      <c r="L309" s="236">
        <f t="shared" si="75"/>
        <v>11</v>
      </c>
      <c r="M309" s="222"/>
      <c r="N309" s="215">
        <f t="shared" si="76"/>
        <v>10</v>
      </c>
      <c r="O309" s="216"/>
      <c r="P309" s="265">
        <f>ROUND($F309/P$12,2)</f>
        <v>2.21</v>
      </c>
      <c r="Q309" s="266"/>
      <c r="R309" s="266"/>
      <c r="S309" s="266"/>
      <c r="T309" s="266"/>
      <c r="U309" s="267"/>
      <c r="V309" s="265">
        <f>ROUND($F309/V$12,2)</f>
        <v>1.72</v>
      </c>
      <c r="W309" s="266"/>
      <c r="X309" s="266"/>
      <c r="Y309" s="266"/>
      <c r="Z309" s="266"/>
      <c r="AA309" s="267"/>
      <c r="AB309" s="83"/>
      <c r="AC309" s="88">
        <f>B309</f>
        <v>21</v>
      </c>
      <c r="AD309" s="88" t="b">
        <f>AND(AC309&gt;=min_string,AC309&lt;=max_string)</f>
        <v>0</v>
      </c>
      <c r="AE309" s="88" t="b">
        <f>OR(AND(($AC309-max_string)/(AE$13-1)&gt;=min_string,($AC309-max_string)/(AE$13-1)&lt;=max_string),AND(($AC309-min_string)/(AE$13-1)&gt;=min_string,($AC309-min_string)/(AE$13-1)&lt;=max_string))</f>
        <v>1</v>
      </c>
      <c r="AF309" s="88" t="b">
        <f>OR(AND(($AC309-max_string)/(AF$13-1)&gt;=min_string,($AC309-max_string)/(AF$13-1)&lt;=max_string),AND(($AC309-min_string)/(AF$13-1)&gt;=min_string,($AC309-min_string)/(AF$13-1)&lt;=max_string))</f>
        <v>1</v>
      </c>
      <c r="AG309" s="88" t="b">
        <f>AND(AC309-(AG$13-1)*min_string&gt;=min_string,AC309-(AG$13-1)*max_string&lt;=max_string)</f>
        <v>1</v>
      </c>
      <c r="AH309" s="89" t="str">
        <f>IF(AD309,$AC309,null_value)</f>
        <v/>
      </c>
      <c r="AI309" s="89">
        <f>IF(AE309,MIN(max_string,$AC309-(min_string*(AI$12-1))),null_value)</f>
        <v>11</v>
      </c>
      <c r="AJ309" s="89">
        <f t="shared" si="88"/>
        <v>10</v>
      </c>
      <c r="AK309" s="89"/>
      <c r="AL309" s="89"/>
      <c r="AM309" s="89"/>
      <c r="AN309" s="89"/>
      <c r="AO309" s="89"/>
      <c r="AP309" s="89"/>
      <c r="AQ309" s="89"/>
      <c r="AR309" s="88">
        <v>1</v>
      </c>
    </row>
    <row r="310" spans="1:44" s="84" customFormat="1" ht="15.75" customHeight="1" x14ac:dyDescent="0.25">
      <c r="A310" s="82"/>
      <c r="B310" s="268"/>
      <c r="C310" s="269"/>
      <c r="D310" s="269"/>
      <c r="E310" s="270"/>
      <c r="F310" s="271"/>
      <c r="G310" s="269"/>
      <c r="H310" s="269"/>
      <c r="I310" s="270"/>
      <c r="J310" s="224" t="str">
        <f t="shared" si="86"/>
        <v/>
      </c>
      <c r="K310" s="209"/>
      <c r="L310" s="232" t="str">
        <f t="shared" si="75"/>
        <v/>
      </c>
      <c r="M310" s="219"/>
      <c r="N310" s="210" t="str">
        <f t="shared" si="76"/>
        <v/>
      </c>
      <c r="O310" s="211"/>
      <c r="P310" s="265"/>
      <c r="Q310" s="266"/>
      <c r="R310" s="266"/>
      <c r="S310" s="266"/>
      <c r="T310" s="266"/>
      <c r="U310" s="267"/>
      <c r="V310" s="265"/>
      <c r="W310" s="266"/>
      <c r="X310" s="266"/>
      <c r="Y310" s="266"/>
      <c r="Z310" s="266"/>
      <c r="AA310" s="267"/>
      <c r="AB310" s="83"/>
      <c r="AC310" s="90">
        <f>AC309</f>
        <v>21</v>
      </c>
      <c r="AD310" s="90" t="b">
        <f>AD309</f>
        <v>0</v>
      </c>
      <c r="AE310" s="90" t="b">
        <f>AE309</f>
        <v>1</v>
      </c>
      <c r="AF310" s="90" t="b">
        <f>AF309</f>
        <v>1</v>
      </c>
      <c r="AG310" s="90" t="b">
        <f>AG309</f>
        <v>1</v>
      </c>
      <c r="AH310" s="45" t="str">
        <f t="shared" si="82"/>
        <v/>
      </c>
      <c r="AI310" s="45" t="str">
        <f t="shared" ref="AI310:AI325" si="89">IF(AND(AE310,AI309&lt;&gt;null_value),IF(AND(AI309&gt;min_string+1,AJ309&lt;max_string-1,AI309-1&gt;AJ309),AI309-1,null_value),null_value)</f>
        <v/>
      </c>
      <c r="AJ310" s="45" t="str">
        <f t="shared" si="88"/>
        <v/>
      </c>
      <c r="AK310" s="45"/>
      <c r="AL310" s="45"/>
      <c r="AM310" s="45"/>
      <c r="AN310" s="45"/>
      <c r="AO310" s="45"/>
      <c r="AP310" s="45"/>
      <c r="AQ310" s="45"/>
      <c r="AR310" s="90">
        <f>AR309+1</f>
        <v>2</v>
      </c>
    </row>
    <row r="311" spans="1:44" s="84" customFormat="1" ht="15.75" customHeight="1" x14ac:dyDescent="0.25">
      <c r="A311" s="82"/>
      <c r="B311" s="268"/>
      <c r="C311" s="269"/>
      <c r="D311" s="269"/>
      <c r="E311" s="270"/>
      <c r="F311" s="271"/>
      <c r="G311" s="269"/>
      <c r="H311" s="269"/>
      <c r="I311" s="270"/>
      <c r="J311" s="224" t="str">
        <f t="shared" si="86"/>
        <v/>
      </c>
      <c r="K311" s="209"/>
      <c r="L311" s="232" t="str">
        <f t="shared" si="75"/>
        <v/>
      </c>
      <c r="M311" s="219"/>
      <c r="N311" s="210" t="str">
        <f t="shared" si="76"/>
        <v/>
      </c>
      <c r="O311" s="211"/>
      <c r="P311" s="265"/>
      <c r="Q311" s="266"/>
      <c r="R311" s="266"/>
      <c r="S311" s="266"/>
      <c r="T311" s="266"/>
      <c r="U311" s="267"/>
      <c r="V311" s="265"/>
      <c r="W311" s="266"/>
      <c r="X311" s="266"/>
      <c r="Y311" s="266"/>
      <c r="Z311" s="266"/>
      <c r="AA311" s="267"/>
      <c r="AB311" s="83"/>
      <c r="AC311" s="90">
        <f t="shared" ref="AC311:AG315" si="90">AC310</f>
        <v>21</v>
      </c>
      <c r="AD311" s="90" t="b">
        <f t="shared" si="90"/>
        <v>0</v>
      </c>
      <c r="AE311" s="90" t="b">
        <f t="shared" si="90"/>
        <v>1</v>
      </c>
      <c r="AF311" s="90" t="b">
        <f t="shared" si="90"/>
        <v>1</v>
      </c>
      <c r="AG311" s="90" t="b">
        <f t="shared" si="90"/>
        <v>1</v>
      </c>
      <c r="AH311" s="45" t="str">
        <f t="shared" si="82"/>
        <v/>
      </c>
      <c r="AI311" s="45" t="str">
        <f t="shared" si="89"/>
        <v/>
      </c>
      <c r="AJ311" s="45" t="str">
        <f t="shared" si="88"/>
        <v/>
      </c>
      <c r="AK311" s="45"/>
      <c r="AL311" s="45"/>
      <c r="AM311" s="45"/>
      <c r="AN311" s="45"/>
      <c r="AO311" s="45"/>
      <c r="AP311" s="45"/>
      <c r="AQ311" s="45"/>
      <c r="AR311" s="90">
        <f t="shared" ref="AR311:AR325" si="91">AR310+1</f>
        <v>3</v>
      </c>
    </row>
    <row r="312" spans="1:44" s="84" customFormat="1" ht="15.75" customHeight="1" x14ac:dyDescent="0.25">
      <c r="A312" s="82"/>
      <c r="B312" s="268"/>
      <c r="C312" s="269"/>
      <c r="D312" s="269"/>
      <c r="E312" s="270"/>
      <c r="F312" s="271"/>
      <c r="G312" s="269"/>
      <c r="H312" s="269"/>
      <c r="I312" s="270"/>
      <c r="J312" s="224" t="str">
        <f t="shared" si="86"/>
        <v/>
      </c>
      <c r="K312" s="209"/>
      <c r="L312" s="232" t="str">
        <f t="shared" si="75"/>
        <v/>
      </c>
      <c r="M312" s="219"/>
      <c r="N312" s="210" t="str">
        <f t="shared" si="76"/>
        <v/>
      </c>
      <c r="O312" s="211"/>
      <c r="P312" s="265"/>
      <c r="Q312" s="266"/>
      <c r="R312" s="266"/>
      <c r="S312" s="266"/>
      <c r="T312" s="266"/>
      <c r="U312" s="267"/>
      <c r="V312" s="265"/>
      <c r="W312" s="266"/>
      <c r="X312" s="266"/>
      <c r="Y312" s="266"/>
      <c r="Z312" s="266"/>
      <c r="AA312" s="267"/>
      <c r="AB312" s="83"/>
      <c r="AC312" s="90">
        <f t="shared" si="90"/>
        <v>21</v>
      </c>
      <c r="AD312" s="90" t="b">
        <f t="shared" si="90"/>
        <v>0</v>
      </c>
      <c r="AE312" s="90" t="b">
        <f t="shared" si="90"/>
        <v>1</v>
      </c>
      <c r="AF312" s="90" t="b">
        <f t="shared" si="90"/>
        <v>1</v>
      </c>
      <c r="AG312" s="90" t="b">
        <f t="shared" si="90"/>
        <v>1</v>
      </c>
      <c r="AH312" s="45" t="str">
        <f t="shared" si="82"/>
        <v/>
      </c>
      <c r="AI312" s="45" t="str">
        <f t="shared" si="89"/>
        <v/>
      </c>
      <c r="AJ312" s="45" t="str">
        <f t="shared" si="88"/>
        <v/>
      </c>
      <c r="AK312" s="45"/>
      <c r="AL312" s="45"/>
      <c r="AM312" s="45"/>
      <c r="AN312" s="45"/>
      <c r="AO312" s="45"/>
      <c r="AP312" s="45"/>
      <c r="AQ312" s="45"/>
      <c r="AR312" s="90">
        <f t="shared" si="91"/>
        <v>4</v>
      </c>
    </row>
    <row r="313" spans="1:44" s="84" customFormat="1" ht="15.75" customHeight="1" x14ac:dyDescent="0.25">
      <c r="A313" s="82"/>
      <c r="B313" s="268"/>
      <c r="C313" s="269"/>
      <c r="D313" s="269"/>
      <c r="E313" s="270"/>
      <c r="F313" s="271"/>
      <c r="G313" s="269"/>
      <c r="H313" s="269"/>
      <c r="I313" s="270"/>
      <c r="J313" s="224" t="str">
        <f t="shared" si="86"/>
        <v/>
      </c>
      <c r="K313" s="209"/>
      <c r="L313" s="232" t="str">
        <f t="shared" si="75"/>
        <v/>
      </c>
      <c r="M313" s="219"/>
      <c r="N313" s="210" t="str">
        <f t="shared" si="76"/>
        <v/>
      </c>
      <c r="O313" s="211"/>
      <c r="P313" s="265"/>
      <c r="Q313" s="266"/>
      <c r="R313" s="266"/>
      <c r="S313" s="266"/>
      <c r="T313" s="266"/>
      <c r="U313" s="267"/>
      <c r="V313" s="265"/>
      <c r="W313" s="266"/>
      <c r="X313" s="266"/>
      <c r="Y313" s="266"/>
      <c r="Z313" s="266"/>
      <c r="AA313" s="267"/>
      <c r="AB313" s="83"/>
      <c r="AC313" s="90">
        <f t="shared" si="90"/>
        <v>21</v>
      </c>
      <c r="AD313" s="90" t="b">
        <f t="shared" si="90"/>
        <v>0</v>
      </c>
      <c r="AE313" s="90" t="b">
        <f t="shared" si="90"/>
        <v>1</v>
      </c>
      <c r="AF313" s="90" t="b">
        <f t="shared" si="90"/>
        <v>1</v>
      </c>
      <c r="AG313" s="90" t="b">
        <f t="shared" si="90"/>
        <v>1</v>
      </c>
      <c r="AH313" s="45" t="str">
        <f t="shared" si="82"/>
        <v/>
      </c>
      <c r="AI313" s="45" t="str">
        <f t="shared" si="89"/>
        <v/>
      </c>
      <c r="AJ313" s="45" t="str">
        <f t="shared" si="88"/>
        <v/>
      </c>
      <c r="AK313" s="45"/>
      <c r="AL313" s="45"/>
      <c r="AM313" s="45"/>
      <c r="AN313" s="45"/>
      <c r="AO313" s="45"/>
      <c r="AP313" s="45"/>
      <c r="AQ313" s="45"/>
      <c r="AR313" s="90">
        <f t="shared" si="91"/>
        <v>5</v>
      </c>
    </row>
    <row r="314" spans="1:44" s="84" customFormat="1" ht="15.75" customHeight="1" x14ac:dyDescent="0.25">
      <c r="A314" s="82"/>
      <c r="B314" s="268"/>
      <c r="C314" s="269"/>
      <c r="D314" s="269"/>
      <c r="E314" s="270"/>
      <c r="F314" s="271"/>
      <c r="G314" s="269"/>
      <c r="H314" s="269"/>
      <c r="I314" s="270"/>
      <c r="J314" s="224" t="str">
        <f t="shared" si="86"/>
        <v/>
      </c>
      <c r="K314" s="209"/>
      <c r="L314" s="232" t="str">
        <f t="shared" si="75"/>
        <v/>
      </c>
      <c r="M314" s="219"/>
      <c r="N314" s="210" t="str">
        <f t="shared" si="76"/>
        <v/>
      </c>
      <c r="O314" s="211"/>
      <c r="P314" s="265"/>
      <c r="Q314" s="266"/>
      <c r="R314" s="266"/>
      <c r="S314" s="266"/>
      <c r="T314" s="266"/>
      <c r="U314" s="267"/>
      <c r="V314" s="265"/>
      <c r="W314" s="266"/>
      <c r="X314" s="266"/>
      <c r="Y314" s="266"/>
      <c r="Z314" s="266"/>
      <c r="AA314" s="267"/>
      <c r="AB314" s="83"/>
      <c r="AC314" s="90">
        <f t="shared" si="90"/>
        <v>21</v>
      </c>
      <c r="AD314" s="90" t="b">
        <f t="shared" si="90"/>
        <v>0</v>
      </c>
      <c r="AE314" s="90" t="b">
        <f t="shared" si="90"/>
        <v>1</v>
      </c>
      <c r="AF314" s="90" t="b">
        <f t="shared" si="90"/>
        <v>1</v>
      </c>
      <c r="AG314" s="90" t="b">
        <f t="shared" si="90"/>
        <v>1</v>
      </c>
      <c r="AH314" s="45" t="str">
        <f t="shared" si="82"/>
        <v/>
      </c>
      <c r="AI314" s="45" t="str">
        <f t="shared" si="89"/>
        <v/>
      </c>
      <c r="AJ314" s="45" t="str">
        <f t="shared" si="88"/>
        <v/>
      </c>
      <c r="AK314" s="45"/>
      <c r="AL314" s="45"/>
      <c r="AM314" s="45"/>
      <c r="AN314" s="45"/>
      <c r="AO314" s="45"/>
      <c r="AP314" s="45"/>
      <c r="AQ314" s="45"/>
      <c r="AR314" s="90">
        <f t="shared" si="91"/>
        <v>6</v>
      </c>
    </row>
    <row r="315" spans="1:44" s="84" customFormat="1" ht="15.75" customHeight="1" x14ac:dyDescent="0.25">
      <c r="A315" s="82"/>
      <c r="B315" s="268"/>
      <c r="C315" s="269"/>
      <c r="D315" s="269"/>
      <c r="E315" s="270"/>
      <c r="F315" s="271"/>
      <c r="G315" s="269"/>
      <c r="H315" s="269"/>
      <c r="I315" s="270"/>
      <c r="J315" s="225" t="str">
        <f t="shared" si="86"/>
        <v/>
      </c>
      <c r="K315" s="212"/>
      <c r="L315" s="232" t="str">
        <f t="shared" si="75"/>
        <v/>
      </c>
      <c r="M315" s="219"/>
      <c r="N315" s="210" t="str">
        <f t="shared" si="76"/>
        <v/>
      </c>
      <c r="O315" s="211"/>
      <c r="P315" s="265"/>
      <c r="Q315" s="266"/>
      <c r="R315" s="266"/>
      <c r="S315" s="266"/>
      <c r="T315" s="266"/>
      <c r="U315" s="267"/>
      <c r="V315" s="265"/>
      <c r="W315" s="266"/>
      <c r="X315" s="266"/>
      <c r="Y315" s="266"/>
      <c r="Z315" s="266"/>
      <c r="AA315" s="267"/>
      <c r="AB315" s="83"/>
      <c r="AC315" s="90">
        <f t="shared" si="90"/>
        <v>21</v>
      </c>
      <c r="AD315" s="90" t="b">
        <f t="shared" si="90"/>
        <v>0</v>
      </c>
      <c r="AE315" s="90" t="b">
        <f t="shared" si="90"/>
        <v>1</v>
      </c>
      <c r="AF315" s="90" t="b">
        <f t="shared" si="90"/>
        <v>1</v>
      </c>
      <c r="AG315" s="90" t="b">
        <f t="shared" si="90"/>
        <v>1</v>
      </c>
      <c r="AH315" s="45" t="str">
        <f t="shared" si="82"/>
        <v/>
      </c>
      <c r="AI315" s="45" t="str">
        <f t="shared" si="89"/>
        <v/>
      </c>
      <c r="AJ315" s="45" t="str">
        <f t="shared" si="88"/>
        <v/>
      </c>
      <c r="AK315" s="45"/>
      <c r="AL315" s="45"/>
      <c r="AM315" s="45"/>
      <c r="AN315" s="45"/>
      <c r="AO315" s="45"/>
      <c r="AP315" s="45"/>
      <c r="AQ315" s="45"/>
      <c r="AR315" s="90">
        <f t="shared" si="91"/>
        <v>7</v>
      </c>
    </row>
    <row r="316" spans="1:44" s="84" customFormat="1" ht="15.75" hidden="1" customHeight="1" x14ac:dyDescent="0.25">
      <c r="A316" s="82"/>
      <c r="B316" s="268"/>
      <c r="C316" s="269"/>
      <c r="D316" s="269"/>
      <c r="E316" s="270"/>
      <c r="F316" s="271"/>
      <c r="G316" s="269"/>
      <c r="H316" s="269"/>
      <c r="I316" s="270"/>
      <c r="J316" s="226" t="str">
        <f t="shared" si="86"/>
        <v/>
      </c>
      <c r="K316" s="213"/>
      <c r="L316" s="232" t="e">
        <f t="shared" si="75"/>
        <v>#REF!</v>
      </c>
      <c r="M316" s="220"/>
      <c r="N316" s="211" t="e">
        <f t="shared" si="76"/>
        <v>#REF!</v>
      </c>
      <c r="O316" s="233"/>
      <c r="P316" s="265"/>
      <c r="Q316" s="266"/>
      <c r="R316" s="266"/>
      <c r="S316" s="266"/>
      <c r="T316" s="266"/>
      <c r="U316" s="267"/>
      <c r="V316" s="265"/>
      <c r="W316" s="266"/>
      <c r="X316" s="266"/>
      <c r="Y316" s="266"/>
      <c r="Z316" s="266"/>
      <c r="AA316" s="267"/>
      <c r="AB316" s="83"/>
      <c r="AC316" s="90" t="e">
        <f>#REF!</f>
        <v>#REF!</v>
      </c>
      <c r="AD316" s="90" t="e">
        <f>#REF!</f>
        <v>#REF!</v>
      </c>
      <c r="AE316" s="90" t="e">
        <f>#REF!</f>
        <v>#REF!</v>
      </c>
      <c r="AF316" s="90" t="e">
        <f>#REF!</f>
        <v>#REF!</v>
      </c>
      <c r="AG316" s="90" t="e">
        <f>#REF!</f>
        <v>#REF!</v>
      </c>
      <c r="AH316" s="45" t="str">
        <f t="shared" si="82"/>
        <v/>
      </c>
      <c r="AI316" s="45" t="e">
        <f>IF(AND(AE316,#REF!&lt;&gt;null_value),IF(AND(#REF!&gt;min_string+1,#REF!&lt;max_string-1,#REF!-1&gt;#REF!),#REF!-1,null_value),null_value)</f>
        <v>#REF!</v>
      </c>
      <c r="AJ316" s="45" t="e">
        <f t="shared" si="88"/>
        <v>#REF!</v>
      </c>
      <c r="AK316" s="45"/>
      <c r="AL316" s="45"/>
      <c r="AM316" s="45"/>
      <c r="AN316" s="45"/>
      <c r="AO316" s="45"/>
      <c r="AP316" s="45"/>
      <c r="AQ316" s="45"/>
      <c r="AR316" s="90" t="e">
        <f>#REF!+1</f>
        <v>#REF!</v>
      </c>
    </row>
    <row r="317" spans="1:44" s="84" customFormat="1" ht="15.75" hidden="1" customHeight="1" x14ac:dyDescent="0.25">
      <c r="A317" s="82"/>
      <c r="B317" s="268"/>
      <c r="C317" s="269"/>
      <c r="D317" s="269"/>
      <c r="E317" s="270"/>
      <c r="F317" s="271"/>
      <c r="G317" s="269"/>
      <c r="H317" s="269"/>
      <c r="I317" s="270"/>
      <c r="J317" s="226" t="str">
        <f t="shared" si="86"/>
        <v/>
      </c>
      <c r="K317" s="213"/>
      <c r="L317" s="232" t="e">
        <f t="shared" si="75"/>
        <v>#REF!</v>
      </c>
      <c r="M317" s="220"/>
      <c r="N317" s="211" t="e">
        <f t="shared" si="76"/>
        <v>#REF!</v>
      </c>
      <c r="O317" s="233"/>
      <c r="P317" s="265"/>
      <c r="Q317" s="266"/>
      <c r="R317" s="266"/>
      <c r="S317" s="266"/>
      <c r="T317" s="266"/>
      <c r="U317" s="267"/>
      <c r="V317" s="265"/>
      <c r="W317" s="266"/>
      <c r="X317" s="266"/>
      <c r="Y317" s="266"/>
      <c r="Z317" s="266"/>
      <c r="AA317" s="267"/>
      <c r="AB317" s="83"/>
      <c r="AC317" s="90" t="e">
        <f t="shared" ref="AC317:AG325" si="92">AC316</f>
        <v>#REF!</v>
      </c>
      <c r="AD317" s="90" t="e">
        <f t="shared" si="92"/>
        <v>#REF!</v>
      </c>
      <c r="AE317" s="90" t="e">
        <f t="shared" si="92"/>
        <v>#REF!</v>
      </c>
      <c r="AF317" s="90" t="e">
        <f t="shared" si="92"/>
        <v>#REF!</v>
      </c>
      <c r="AG317" s="90" t="e">
        <f t="shared" si="92"/>
        <v>#REF!</v>
      </c>
      <c r="AH317" s="45" t="str">
        <f t="shared" si="82"/>
        <v/>
      </c>
      <c r="AI317" s="45" t="e">
        <f t="shared" si="89"/>
        <v>#REF!</v>
      </c>
      <c r="AJ317" s="45" t="e">
        <f t="shared" si="88"/>
        <v>#REF!</v>
      </c>
      <c r="AK317" s="45"/>
      <c r="AL317" s="45"/>
      <c r="AM317" s="45"/>
      <c r="AN317" s="45"/>
      <c r="AO317" s="45"/>
      <c r="AP317" s="45"/>
      <c r="AQ317" s="45"/>
      <c r="AR317" s="90" t="e">
        <f t="shared" si="91"/>
        <v>#REF!</v>
      </c>
    </row>
    <row r="318" spans="1:44" s="84" customFormat="1" ht="15.75" hidden="1" customHeight="1" x14ac:dyDescent="0.25">
      <c r="A318" s="82"/>
      <c r="B318" s="268"/>
      <c r="C318" s="269"/>
      <c r="D318" s="269"/>
      <c r="E318" s="270"/>
      <c r="F318" s="271"/>
      <c r="G318" s="269"/>
      <c r="H318" s="269"/>
      <c r="I318" s="270"/>
      <c r="J318" s="226" t="str">
        <f t="shared" si="86"/>
        <v/>
      </c>
      <c r="K318" s="213"/>
      <c r="L318" s="232" t="e">
        <f t="shared" si="75"/>
        <v>#REF!</v>
      </c>
      <c r="M318" s="220"/>
      <c r="N318" s="211" t="e">
        <f t="shared" si="76"/>
        <v>#REF!</v>
      </c>
      <c r="O318" s="233"/>
      <c r="P318" s="265"/>
      <c r="Q318" s="266"/>
      <c r="R318" s="266"/>
      <c r="S318" s="266"/>
      <c r="T318" s="266"/>
      <c r="U318" s="267"/>
      <c r="V318" s="265"/>
      <c r="W318" s="266"/>
      <c r="X318" s="266"/>
      <c r="Y318" s="266"/>
      <c r="Z318" s="266"/>
      <c r="AA318" s="267"/>
      <c r="AB318" s="83"/>
      <c r="AC318" s="90" t="e">
        <f t="shared" si="92"/>
        <v>#REF!</v>
      </c>
      <c r="AD318" s="90" t="e">
        <f t="shared" si="92"/>
        <v>#REF!</v>
      </c>
      <c r="AE318" s="90" t="e">
        <f t="shared" si="92"/>
        <v>#REF!</v>
      </c>
      <c r="AF318" s="90" t="e">
        <f t="shared" si="92"/>
        <v>#REF!</v>
      </c>
      <c r="AG318" s="90" t="e">
        <f t="shared" si="92"/>
        <v>#REF!</v>
      </c>
      <c r="AH318" s="45" t="str">
        <f t="shared" si="82"/>
        <v/>
      </c>
      <c r="AI318" s="45" t="e">
        <f t="shared" si="89"/>
        <v>#REF!</v>
      </c>
      <c r="AJ318" s="45" t="e">
        <f t="shared" si="88"/>
        <v>#REF!</v>
      </c>
      <c r="AK318" s="45"/>
      <c r="AL318" s="45"/>
      <c r="AM318" s="45"/>
      <c r="AN318" s="45"/>
      <c r="AO318" s="45"/>
      <c r="AP318" s="45"/>
      <c r="AQ318" s="45"/>
      <c r="AR318" s="90" t="e">
        <f t="shared" si="91"/>
        <v>#REF!</v>
      </c>
    </row>
    <row r="319" spans="1:44" s="84" customFormat="1" ht="15.75" hidden="1" customHeight="1" x14ac:dyDescent="0.25">
      <c r="A319" s="82"/>
      <c r="B319" s="268"/>
      <c r="C319" s="269"/>
      <c r="D319" s="269"/>
      <c r="E319" s="270"/>
      <c r="F319" s="271"/>
      <c r="G319" s="269"/>
      <c r="H319" s="269"/>
      <c r="I319" s="270"/>
      <c r="J319" s="226" t="str">
        <f t="shared" si="86"/>
        <v/>
      </c>
      <c r="K319" s="213"/>
      <c r="L319" s="232" t="e">
        <f t="shared" si="75"/>
        <v>#REF!</v>
      </c>
      <c r="M319" s="220"/>
      <c r="N319" s="211" t="e">
        <f t="shared" si="76"/>
        <v>#REF!</v>
      </c>
      <c r="O319" s="233"/>
      <c r="P319" s="265"/>
      <c r="Q319" s="266"/>
      <c r="R319" s="266"/>
      <c r="S319" s="266"/>
      <c r="T319" s="266"/>
      <c r="U319" s="267"/>
      <c r="V319" s="265"/>
      <c r="W319" s="266"/>
      <c r="X319" s="266"/>
      <c r="Y319" s="266"/>
      <c r="Z319" s="266"/>
      <c r="AA319" s="267"/>
      <c r="AB319" s="83"/>
      <c r="AC319" s="90" t="e">
        <f t="shared" si="92"/>
        <v>#REF!</v>
      </c>
      <c r="AD319" s="90" t="e">
        <f t="shared" si="92"/>
        <v>#REF!</v>
      </c>
      <c r="AE319" s="90" t="e">
        <f t="shared" si="92"/>
        <v>#REF!</v>
      </c>
      <c r="AF319" s="90" t="e">
        <f t="shared" si="92"/>
        <v>#REF!</v>
      </c>
      <c r="AG319" s="90" t="e">
        <f t="shared" si="92"/>
        <v>#REF!</v>
      </c>
      <c r="AH319" s="45" t="str">
        <f t="shared" si="82"/>
        <v/>
      </c>
      <c r="AI319" s="45" t="e">
        <f t="shared" si="89"/>
        <v>#REF!</v>
      </c>
      <c r="AJ319" s="45" t="e">
        <f t="shared" si="88"/>
        <v>#REF!</v>
      </c>
      <c r="AK319" s="45"/>
      <c r="AL319" s="45"/>
      <c r="AM319" s="45"/>
      <c r="AN319" s="45"/>
      <c r="AO319" s="45"/>
      <c r="AP319" s="45"/>
      <c r="AQ319" s="45"/>
      <c r="AR319" s="90" t="e">
        <f t="shared" si="91"/>
        <v>#REF!</v>
      </c>
    </row>
    <row r="320" spans="1:44" s="84" customFormat="1" ht="15.75" hidden="1" customHeight="1" x14ac:dyDescent="0.25">
      <c r="A320" s="82"/>
      <c r="B320" s="268"/>
      <c r="C320" s="269"/>
      <c r="D320" s="269"/>
      <c r="E320" s="270"/>
      <c r="F320" s="271"/>
      <c r="G320" s="269"/>
      <c r="H320" s="269"/>
      <c r="I320" s="270"/>
      <c r="J320" s="226" t="str">
        <f t="shared" si="86"/>
        <v/>
      </c>
      <c r="K320" s="213"/>
      <c r="L320" s="232" t="e">
        <f t="shared" si="75"/>
        <v>#REF!</v>
      </c>
      <c r="M320" s="220"/>
      <c r="N320" s="211" t="e">
        <f t="shared" si="76"/>
        <v>#REF!</v>
      </c>
      <c r="O320" s="233"/>
      <c r="P320" s="265"/>
      <c r="Q320" s="266"/>
      <c r="R320" s="266"/>
      <c r="S320" s="266"/>
      <c r="T320" s="266"/>
      <c r="U320" s="267"/>
      <c r="V320" s="265"/>
      <c r="W320" s="266"/>
      <c r="X320" s="266"/>
      <c r="Y320" s="266"/>
      <c r="Z320" s="266"/>
      <c r="AA320" s="267"/>
      <c r="AB320" s="83"/>
      <c r="AC320" s="90" t="e">
        <f t="shared" si="92"/>
        <v>#REF!</v>
      </c>
      <c r="AD320" s="90" t="e">
        <f t="shared" si="92"/>
        <v>#REF!</v>
      </c>
      <c r="AE320" s="90" t="e">
        <f t="shared" si="92"/>
        <v>#REF!</v>
      </c>
      <c r="AF320" s="90" t="e">
        <f t="shared" si="92"/>
        <v>#REF!</v>
      </c>
      <c r="AG320" s="90" t="e">
        <f t="shared" si="92"/>
        <v>#REF!</v>
      </c>
      <c r="AH320" s="45" t="str">
        <f t="shared" si="82"/>
        <v/>
      </c>
      <c r="AI320" s="45" t="e">
        <f t="shared" si="89"/>
        <v>#REF!</v>
      </c>
      <c r="AJ320" s="45" t="e">
        <f t="shared" si="88"/>
        <v>#REF!</v>
      </c>
      <c r="AK320" s="45"/>
      <c r="AL320" s="45"/>
      <c r="AM320" s="45"/>
      <c r="AN320" s="45"/>
      <c r="AO320" s="45"/>
      <c r="AP320" s="45"/>
      <c r="AQ320" s="45"/>
      <c r="AR320" s="90" t="e">
        <f t="shared" si="91"/>
        <v>#REF!</v>
      </c>
    </row>
    <row r="321" spans="1:44" s="84" customFormat="1" ht="15.75" hidden="1" customHeight="1" x14ac:dyDescent="0.25">
      <c r="A321" s="82"/>
      <c r="B321" s="268"/>
      <c r="C321" s="269"/>
      <c r="D321" s="269"/>
      <c r="E321" s="270"/>
      <c r="F321" s="271"/>
      <c r="G321" s="269"/>
      <c r="H321" s="269"/>
      <c r="I321" s="270"/>
      <c r="J321" s="226" t="str">
        <f t="shared" si="86"/>
        <v/>
      </c>
      <c r="K321" s="213"/>
      <c r="L321" s="232" t="e">
        <f t="shared" si="75"/>
        <v>#REF!</v>
      </c>
      <c r="M321" s="220"/>
      <c r="N321" s="211" t="e">
        <f t="shared" si="76"/>
        <v>#REF!</v>
      </c>
      <c r="O321" s="233"/>
      <c r="P321" s="265"/>
      <c r="Q321" s="266"/>
      <c r="R321" s="266"/>
      <c r="S321" s="266"/>
      <c r="T321" s="266"/>
      <c r="U321" s="267"/>
      <c r="V321" s="265"/>
      <c r="W321" s="266"/>
      <c r="X321" s="266"/>
      <c r="Y321" s="266"/>
      <c r="Z321" s="266"/>
      <c r="AA321" s="267"/>
      <c r="AB321" s="83"/>
      <c r="AC321" s="90" t="e">
        <f t="shared" si="92"/>
        <v>#REF!</v>
      </c>
      <c r="AD321" s="90" t="e">
        <f t="shared" si="92"/>
        <v>#REF!</v>
      </c>
      <c r="AE321" s="90" t="e">
        <f t="shared" si="92"/>
        <v>#REF!</v>
      </c>
      <c r="AF321" s="90" t="e">
        <f t="shared" si="92"/>
        <v>#REF!</v>
      </c>
      <c r="AG321" s="90" t="e">
        <f t="shared" si="92"/>
        <v>#REF!</v>
      </c>
      <c r="AH321" s="45" t="str">
        <f t="shared" si="82"/>
        <v/>
      </c>
      <c r="AI321" s="45" t="e">
        <f t="shared" si="89"/>
        <v>#REF!</v>
      </c>
      <c r="AJ321" s="45" t="e">
        <f t="shared" si="88"/>
        <v>#REF!</v>
      </c>
      <c r="AK321" s="45"/>
      <c r="AL321" s="45"/>
      <c r="AM321" s="45"/>
      <c r="AN321" s="45"/>
      <c r="AO321" s="45"/>
      <c r="AP321" s="45"/>
      <c r="AQ321" s="45"/>
      <c r="AR321" s="90" t="e">
        <f t="shared" si="91"/>
        <v>#REF!</v>
      </c>
    </row>
    <row r="322" spans="1:44" s="84" customFormat="1" ht="15.75" hidden="1" customHeight="1" x14ac:dyDescent="0.25">
      <c r="A322" s="82"/>
      <c r="B322" s="268"/>
      <c r="C322" s="269"/>
      <c r="D322" s="269"/>
      <c r="E322" s="270"/>
      <c r="F322" s="271"/>
      <c r="G322" s="269"/>
      <c r="H322" s="269"/>
      <c r="I322" s="270"/>
      <c r="J322" s="226" t="str">
        <f t="shared" si="86"/>
        <v/>
      </c>
      <c r="K322" s="213"/>
      <c r="L322" s="232" t="e">
        <f t="shared" si="75"/>
        <v>#REF!</v>
      </c>
      <c r="M322" s="220"/>
      <c r="N322" s="211" t="e">
        <f t="shared" si="76"/>
        <v>#REF!</v>
      </c>
      <c r="O322" s="233"/>
      <c r="P322" s="265"/>
      <c r="Q322" s="266"/>
      <c r="R322" s="266"/>
      <c r="S322" s="266"/>
      <c r="T322" s="266"/>
      <c r="U322" s="267"/>
      <c r="V322" s="265"/>
      <c r="W322" s="266"/>
      <c r="X322" s="266"/>
      <c r="Y322" s="266"/>
      <c r="Z322" s="266"/>
      <c r="AA322" s="267"/>
      <c r="AB322" s="83"/>
      <c r="AC322" s="90" t="e">
        <f t="shared" si="92"/>
        <v>#REF!</v>
      </c>
      <c r="AD322" s="90" t="e">
        <f t="shared" si="92"/>
        <v>#REF!</v>
      </c>
      <c r="AE322" s="90" t="e">
        <f t="shared" si="92"/>
        <v>#REF!</v>
      </c>
      <c r="AF322" s="90" t="e">
        <f t="shared" si="92"/>
        <v>#REF!</v>
      </c>
      <c r="AG322" s="90" t="e">
        <f t="shared" si="92"/>
        <v>#REF!</v>
      </c>
      <c r="AH322" s="45" t="str">
        <f t="shared" si="82"/>
        <v/>
      </c>
      <c r="AI322" s="45" t="e">
        <f t="shared" si="89"/>
        <v>#REF!</v>
      </c>
      <c r="AJ322" s="45" t="e">
        <f t="shared" si="88"/>
        <v>#REF!</v>
      </c>
      <c r="AK322" s="45"/>
      <c r="AL322" s="45"/>
      <c r="AM322" s="45"/>
      <c r="AN322" s="45"/>
      <c r="AO322" s="45"/>
      <c r="AP322" s="45"/>
      <c r="AQ322" s="45"/>
      <c r="AR322" s="90" t="e">
        <f t="shared" si="91"/>
        <v>#REF!</v>
      </c>
    </row>
    <row r="323" spans="1:44" s="84" customFormat="1" ht="15.75" hidden="1" customHeight="1" x14ac:dyDescent="0.25">
      <c r="A323" s="82"/>
      <c r="B323" s="268"/>
      <c r="C323" s="269"/>
      <c r="D323" s="269"/>
      <c r="E323" s="270"/>
      <c r="F323" s="271"/>
      <c r="G323" s="269"/>
      <c r="H323" s="269"/>
      <c r="I323" s="270"/>
      <c r="J323" s="226" t="str">
        <f t="shared" si="86"/>
        <v/>
      </c>
      <c r="K323" s="213"/>
      <c r="L323" s="232" t="e">
        <f t="shared" si="75"/>
        <v>#REF!</v>
      </c>
      <c r="M323" s="220"/>
      <c r="N323" s="211" t="e">
        <f t="shared" si="76"/>
        <v>#REF!</v>
      </c>
      <c r="O323" s="233"/>
      <c r="P323" s="265"/>
      <c r="Q323" s="266"/>
      <c r="R323" s="266"/>
      <c r="S323" s="266"/>
      <c r="T323" s="266"/>
      <c r="U323" s="267"/>
      <c r="V323" s="265"/>
      <c r="W323" s="266"/>
      <c r="X323" s="266"/>
      <c r="Y323" s="266"/>
      <c r="Z323" s="266"/>
      <c r="AA323" s="267"/>
      <c r="AB323" s="83"/>
      <c r="AC323" s="90" t="e">
        <f t="shared" si="92"/>
        <v>#REF!</v>
      </c>
      <c r="AD323" s="90" t="e">
        <f t="shared" si="92"/>
        <v>#REF!</v>
      </c>
      <c r="AE323" s="90" t="e">
        <f t="shared" si="92"/>
        <v>#REF!</v>
      </c>
      <c r="AF323" s="90" t="e">
        <f t="shared" si="92"/>
        <v>#REF!</v>
      </c>
      <c r="AG323" s="90" t="e">
        <f t="shared" si="92"/>
        <v>#REF!</v>
      </c>
      <c r="AH323" s="45" t="str">
        <f t="shared" si="82"/>
        <v/>
      </c>
      <c r="AI323" s="45" t="e">
        <f t="shared" si="89"/>
        <v>#REF!</v>
      </c>
      <c r="AJ323" s="45" t="e">
        <f t="shared" si="88"/>
        <v>#REF!</v>
      </c>
      <c r="AK323" s="45"/>
      <c r="AL323" s="45"/>
      <c r="AM323" s="45"/>
      <c r="AN323" s="45"/>
      <c r="AO323" s="45"/>
      <c r="AP323" s="45"/>
      <c r="AQ323" s="45"/>
      <c r="AR323" s="90" t="e">
        <f t="shared" si="91"/>
        <v>#REF!</v>
      </c>
    </row>
    <row r="324" spans="1:44" s="84" customFormat="1" ht="15.75" hidden="1" customHeight="1" x14ac:dyDescent="0.25">
      <c r="A324" s="82"/>
      <c r="B324" s="268"/>
      <c r="C324" s="269"/>
      <c r="D324" s="269"/>
      <c r="E324" s="270"/>
      <c r="F324" s="271"/>
      <c r="G324" s="269"/>
      <c r="H324" s="269"/>
      <c r="I324" s="270"/>
      <c r="J324" s="226" t="str">
        <f t="shared" si="86"/>
        <v/>
      </c>
      <c r="K324" s="213"/>
      <c r="L324" s="232" t="e">
        <f t="shared" si="75"/>
        <v>#REF!</v>
      </c>
      <c r="M324" s="220"/>
      <c r="N324" s="211" t="e">
        <f t="shared" si="76"/>
        <v>#REF!</v>
      </c>
      <c r="O324" s="233"/>
      <c r="P324" s="265"/>
      <c r="Q324" s="266"/>
      <c r="R324" s="266"/>
      <c r="S324" s="266"/>
      <c r="T324" s="266"/>
      <c r="U324" s="267"/>
      <c r="V324" s="265"/>
      <c r="W324" s="266"/>
      <c r="X324" s="266"/>
      <c r="Y324" s="266"/>
      <c r="Z324" s="266"/>
      <c r="AA324" s="267"/>
      <c r="AB324" s="83"/>
      <c r="AC324" s="90" t="e">
        <f t="shared" si="92"/>
        <v>#REF!</v>
      </c>
      <c r="AD324" s="90" t="e">
        <f t="shared" si="92"/>
        <v>#REF!</v>
      </c>
      <c r="AE324" s="90" t="e">
        <f t="shared" si="92"/>
        <v>#REF!</v>
      </c>
      <c r="AF324" s="90" t="e">
        <f t="shared" si="92"/>
        <v>#REF!</v>
      </c>
      <c r="AG324" s="90" t="e">
        <f t="shared" si="92"/>
        <v>#REF!</v>
      </c>
      <c r="AH324" s="45" t="str">
        <f t="shared" si="82"/>
        <v/>
      </c>
      <c r="AI324" s="45" t="e">
        <f t="shared" si="89"/>
        <v>#REF!</v>
      </c>
      <c r="AJ324" s="45" t="e">
        <f t="shared" si="88"/>
        <v>#REF!</v>
      </c>
      <c r="AK324" s="45"/>
      <c r="AL324" s="45"/>
      <c r="AM324" s="45"/>
      <c r="AN324" s="45"/>
      <c r="AO324" s="45"/>
      <c r="AP324" s="45"/>
      <c r="AQ324" s="45"/>
      <c r="AR324" s="90" t="e">
        <f t="shared" si="91"/>
        <v>#REF!</v>
      </c>
    </row>
    <row r="325" spans="1:44" s="84" customFormat="1" ht="15.75" hidden="1" customHeight="1" x14ac:dyDescent="0.25">
      <c r="A325" s="82"/>
      <c r="B325" s="268"/>
      <c r="C325" s="269"/>
      <c r="D325" s="269"/>
      <c r="E325" s="270"/>
      <c r="F325" s="271"/>
      <c r="G325" s="269"/>
      <c r="H325" s="269"/>
      <c r="I325" s="270"/>
      <c r="J325" s="227" t="str">
        <f t="shared" si="86"/>
        <v/>
      </c>
      <c r="K325" s="213"/>
      <c r="L325" s="234" t="e">
        <f t="shared" si="75"/>
        <v>#REF!</v>
      </c>
      <c r="M325" s="221"/>
      <c r="N325" s="214" t="e">
        <f t="shared" si="76"/>
        <v>#REF!</v>
      </c>
      <c r="O325" s="235"/>
      <c r="P325" s="265"/>
      <c r="Q325" s="266"/>
      <c r="R325" s="266"/>
      <c r="S325" s="266"/>
      <c r="T325" s="266"/>
      <c r="U325" s="267"/>
      <c r="V325" s="265"/>
      <c r="W325" s="266"/>
      <c r="X325" s="266"/>
      <c r="Y325" s="266"/>
      <c r="Z325" s="266"/>
      <c r="AA325" s="267"/>
      <c r="AB325" s="83"/>
      <c r="AC325" s="91" t="e">
        <f t="shared" si="92"/>
        <v>#REF!</v>
      </c>
      <c r="AD325" s="91" t="e">
        <f t="shared" si="92"/>
        <v>#REF!</v>
      </c>
      <c r="AE325" s="91" t="e">
        <f t="shared" si="92"/>
        <v>#REF!</v>
      </c>
      <c r="AF325" s="91" t="e">
        <f t="shared" si="92"/>
        <v>#REF!</v>
      </c>
      <c r="AG325" s="91" t="e">
        <f t="shared" si="92"/>
        <v>#REF!</v>
      </c>
      <c r="AH325" s="92" t="str">
        <f t="shared" si="82"/>
        <v/>
      </c>
      <c r="AI325" s="92" t="e">
        <f t="shared" si="89"/>
        <v>#REF!</v>
      </c>
      <c r="AJ325" s="92" t="e">
        <f t="shared" si="88"/>
        <v>#REF!</v>
      </c>
      <c r="AK325" s="92"/>
      <c r="AL325" s="92"/>
      <c r="AM325" s="92"/>
      <c r="AN325" s="92"/>
      <c r="AO325" s="92"/>
      <c r="AP325" s="92"/>
      <c r="AQ325" s="92"/>
      <c r="AR325" s="91" t="e">
        <f t="shared" si="91"/>
        <v>#REF!</v>
      </c>
    </row>
    <row r="326" spans="1:44" s="84" customFormat="1" ht="15.75" customHeight="1" x14ac:dyDescent="0.25">
      <c r="A326" s="82"/>
      <c r="B326" s="268">
        <f>B309+1</f>
        <v>22</v>
      </c>
      <c r="C326" s="269"/>
      <c r="D326" s="269"/>
      <c r="E326" s="270"/>
      <c r="F326" s="271">
        <f>ROUND($G$4*B326,0)</f>
        <v>6930</v>
      </c>
      <c r="G326" s="269"/>
      <c r="H326" s="269"/>
      <c r="I326" s="270"/>
      <c r="J326" s="224" t="str">
        <f t="shared" si="86"/>
        <v/>
      </c>
      <c r="K326" s="209"/>
      <c r="L326" s="236">
        <f t="shared" si="75"/>
        <v>11</v>
      </c>
      <c r="M326" s="222"/>
      <c r="N326" s="215">
        <f t="shared" si="76"/>
        <v>11</v>
      </c>
      <c r="O326" s="216"/>
      <c r="P326" s="265">
        <f>ROUND($F326/P$12,2)</f>
        <v>2.31</v>
      </c>
      <c r="Q326" s="266"/>
      <c r="R326" s="266"/>
      <c r="S326" s="266"/>
      <c r="T326" s="266"/>
      <c r="U326" s="267"/>
      <c r="V326" s="265">
        <f>ROUND($F326/V$12,2)</f>
        <v>1.8</v>
      </c>
      <c r="W326" s="266"/>
      <c r="X326" s="266"/>
      <c r="Y326" s="266"/>
      <c r="Z326" s="266"/>
      <c r="AA326" s="267"/>
      <c r="AB326" s="83"/>
      <c r="AC326" s="88">
        <f>B326</f>
        <v>22</v>
      </c>
      <c r="AD326" s="88" t="b">
        <f>AND(AC326&gt;=min_string,AC326&lt;=max_string)</f>
        <v>0</v>
      </c>
      <c r="AE326" s="88" t="b">
        <f>OR(AND(($AC326-max_string)/(AE$13-1)&gt;=min_string,($AC326-max_string)/(AE$13-1)&lt;=max_string),AND(($AC326-min_string)/(AE$13-1)&gt;=min_string,($AC326-min_string)/(AE$13-1)&lt;=max_string))</f>
        <v>1</v>
      </c>
      <c r="AF326" s="88" t="b">
        <f>OR(AND(($AC326-max_string)/(AF$13-1)&gt;=min_string,($AC326-max_string)/(AF$13-1)&lt;=max_string),AND(($AC326-min_string)/(AF$13-1)&gt;=min_string,($AC326-min_string)/(AF$13-1)&lt;=max_string))</f>
        <v>1</v>
      </c>
      <c r="AG326" s="88" t="b">
        <f>AND(AC326-(AG$13-1)*min_string&gt;=min_string,AC326-(AG$13-1)*max_string&lt;=max_string)</f>
        <v>1</v>
      </c>
      <c r="AH326" s="89" t="str">
        <f>IF(AD326,$AC326,null_value)</f>
        <v/>
      </c>
      <c r="AI326" s="89">
        <f>IF(AE326,MIN(max_string,$AC326-(min_string*(AI$12-1))),null_value)</f>
        <v>11</v>
      </c>
      <c r="AJ326" s="89">
        <f t="shared" si="88"/>
        <v>11</v>
      </c>
      <c r="AK326" s="89"/>
      <c r="AL326" s="89"/>
      <c r="AM326" s="89"/>
      <c r="AN326" s="89"/>
      <c r="AO326" s="89"/>
      <c r="AP326" s="89"/>
      <c r="AQ326" s="89"/>
      <c r="AR326" s="88">
        <v>1</v>
      </c>
    </row>
    <row r="327" spans="1:44" s="84" customFormat="1" ht="15.75" customHeight="1" x14ac:dyDescent="0.25">
      <c r="A327" s="82"/>
      <c r="B327" s="268"/>
      <c r="C327" s="269"/>
      <c r="D327" s="269"/>
      <c r="E327" s="270"/>
      <c r="F327" s="271"/>
      <c r="G327" s="269"/>
      <c r="H327" s="269"/>
      <c r="I327" s="270"/>
      <c r="J327" s="224" t="str">
        <f t="shared" si="86"/>
        <v/>
      </c>
      <c r="K327" s="209"/>
      <c r="L327" s="232" t="str">
        <f t="shared" si="75"/>
        <v/>
      </c>
      <c r="M327" s="219"/>
      <c r="N327" s="210" t="str">
        <f t="shared" si="76"/>
        <v/>
      </c>
      <c r="O327" s="211"/>
      <c r="P327" s="265"/>
      <c r="Q327" s="266"/>
      <c r="R327" s="266"/>
      <c r="S327" s="266"/>
      <c r="T327" s="266"/>
      <c r="U327" s="267"/>
      <c r="V327" s="265"/>
      <c r="W327" s="266"/>
      <c r="X327" s="266"/>
      <c r="Y327" s="266"/>
      <c r="Z327" s="266"/>
      <c r="AA327" s="267"/>
      <c r="AB327" s="83"/>
      <c r="AC327" s="90">
        <f>AC326</f>
        <v>22</v>
      </c>
      <c r="AD327" s="90" t="b">
        <f>AD326</f>
        <v>0</v>
      </c>
      <c r="AE327" s="90" t="b">
        <f>AE326</f>
        <v>1</v>
      </c>
      <c r="AF327" s="90" t="b">
        <f>AF326</f>
        <v>1</v>
      </c>
      <c r="AG327" s="90" t="b">
        <f>AG326</f>
        <v>1</v>
      </c>
      <c r="AH327" s="45" t="str">
        <f t="shared" si="82"/>
        <v/>
      </c>
      <c r="AI327" s="45" t="str">
        <f t="shared" ref="AI327:AI342" si="93">IF(AND(AE327,AI326&lt;&gt;null_value),IF(AND(AI326&gt;min_string+1,AJ326&lt;max_string-1,AI326-1&gt;AJ326),AI326-1,null_value),null_value)</f>
        <v/>
      </c>
      <c r="AJ327" s="45" t="str">
        <f t="shared" si="88"/>
        <v/>
      </c>
      <c r="AK327" s="45"/>
      <c r="AL327" s="45"/>
      <c r="AM327" s="45"/>
      <c r="AN327" s="45"/>
      <c r="AO327" s="45"/>
      <c r="AP327" s="45"/>
      <c r="AQ327" s="45"/>
      <c r="AR327" s="90">
        <f>AR326+1</f>
        <v>2</v>
      </c>
    </row>
    <row r="328" spans="1:44" s="84" customFormat="1" ht="15.75" customHeight="1" x14ac:dyDescent="0.25">
      <c r="A328" s="82"/>
      <c r="B328" s="268"/>
      <c r="C328" s="269"/>
      <c r="D328" s="269"/>
      <c r="E328" s="270"/>
      <c r="F328" s="271"/>
      <c r="G328" s="269"/>
      <c r="H328" s="269"/>
      <c r="I328" s="270"/>
      <c r="J328" s="224" t="str">
        <f t="shared" si="86"/>
        <v/>
      </c>
      <c r="K328" s="209"/>
      <c r="L328" s="232" t="str">
        <f t="shared" si="75"/>
        <v/>
      </c>
      <c r="M328" s="219"/>
      <c r="N328" s="210" t="str">
        <f t="shared" si="76"/>
        <v/>
      </c>
      <c r="O328" s="211"/>
      <c r="P328" s="265"/>
      <c r="Q328" s="266"/>
      <c r="R328" s="266"/>
      <c r="S328" s="266"/>
      <c r="T328" s="266"/>
      <c r="U328" s="267"/>
      <c r="V328" s="265"/>
      <c r="W328" s="266"/>
      <c r="X328" s="266"/>
      <c r="Y328" s="266"/>
      <c r="Z328" s="266"/>
      <c r="AA328" s="267"/>
      <c r="AB328" s="83"/>
      <c r="AC328" s="90">
        <f t="shared" ref="AC328:AG332" si="94">AC327</f>
        <v>22</v>
      </c>
      <c r="AD328" s="90" t="b">
        <f t="shared" si="94"/>
        <v>0</v>
      </c>
      <c r="AE328" s="90" t="b">
        <f t="shared" si="94"/>
        <v>1</v>
      </c>
      <c r="AF328" s="90" t="b">
        <f t="shared" si="94"/>
        <v>1</v>
      </c>
      <c r="AG328" s="90" t="b">
        <f t="shared" si="94"/>
        <v>1</v>
      </c>
      <c r="AH328" s="45" t="str">
        <f t="shared" si="82"/>
        <v/>
      </c>
      <c r="AI328" s="45" t="str">
        <f t="shared" si="93"/>
        <v/>
      </c>
      <c r="AJ328" s="45" t="str">
        <f t="shared" si="88"/>
        <v/>
      </c>
      <c r="AK328" s="45"/>
      <c r="AL328" s="45"/>
      <c r="AM328" s="45"/>
      <c r="AN328" s="45"/>
      <c r="AO328" s="45"/>
      <c r="AP328" s="45"/>
      <c r="AQ328" s="45"/>
      <c r="AR328" s="90">
        <f t="shared" ref="AR328:AR342" si="95">AR327+1</f>
        <v>3</v>
      </c>
    </row>
    <row r="329" spans="1:44" s="84" customFormat="1" ht="15.75" customHeight="1" x14ac:dyDescent="0.25">
      <c r="A329" s="82"/>
      <c r="B329" s="268"/>
      <c r="C329" s="269"/>
      <c r="D329" s="269"/>
      <c r="E329" s="270"/>
      <c r="F329" s="271"/>
      <c r="G329" s="269"/>
      <c r="H329" s="269"/>
      <c r="I329" s="270"/>
      <c r="J329" s="224" t="str">
        <f t="shared" si="86"/>
        <v/>
      </c>
      <c r="K329" s="209"/>
      <c r="L329" s="232" t="str">
        <f t="shared" si="75"/>
        <v/>
      </c>
      <c r="M329" s="219"/>
      <c r="N329" s="210" t="str">
        <f t="shared" si="76"/>
        <v/>
      </c>
      <c r="O329" s="211"/>
      <c r="P329" s="265"/>
      <c r="Q329" s="266"/>
      <c r="R329" s="266"/>
      <c r="S329" s="266"/>
      <c r="T329" s="266"/>
      <c r="U329" s="267"/>
      <c r="V329" s="265"/>
      <c r="W329" s="266"/>
      <c r="X329" s="266"/>
      <c r="Y329" s="266"/>
      <c r="Z329" s="266"/>
      <c r="AA329" s="267"/>
      <c r="AB329" s="83"/>
      <c r="AC329" s="90">
        <f t="shared" si="94"/>
        <v>22</v>
      </c>
      <c r="AD329" s="90" t="b">
        <f t="shared" si="94"/>
        <v>0</v>
      </c>
      <c r="AE329" s="90" t="b">
        <f t="shared" si="94"/>
        <v>1</v>
      </c>
      <c r="AF329" s="90" t="b">
        <f t="shared" si="94"/>
        <v>1</v>
      </c>
      <c r="AG329" s="90" t="b">
        <f t="shared" si="94"/>
        <v>1</v>
      </c>
      <c r="AH329" s="45" t="str">
        <f t="shared" si="82"/>
        <v/>
      </c>
      <c r="AI329" s="45" t="str">
        <f t="shared" si="93"/>
        <v/>
      </c>
      <c r="AJ329" s="45" t="str">
        <f t="shared" si="88"/>
        <v/>
      </c>
      <c r="AK329" s="45"/>
      <c r="AL329" s="45"/>
      <c r="AM329" s="45"/>
      <c r="AN329" s="45"/>
      <c r="AO329" s="45"/>
      <c r="AP329" s="45"/>
      <c r="AQ329" s="45"/>
      <c r="AR329" s="90">
        <f t="shared" si="95"/>
        <v>4</v>
      </c>
    </row>
    <row r="330" spans="1:44" s="84" customFormat="1" ht="15.75" customHeight="1" x14ac:dyDescent="0.25">
      <c r="A330" s="82"/>
      <c r="B330" s="268"/>
      <c r="C330" s="269"/>
      <c r="D330" s="269"/>
      <c r="E330" s="270"/>
      <c r="F330" s="271"/>
      <c r="G330" s="269"/>
      <c r="H330" s="269"/>
      <c r="I330" s="270"/>
      <c r="J330" s="224" t="str">
        <f t="shared" si="86"/>
        <v/>
      </c>
      <c r="K330" s="209"/>
      <c r="L330" s="232" t="str">
        <f t="shared" si="75"/>
        <v/>
      </c>
      <c r="M330" s="219"/>
      <c r="N330" s="210" t="str">
        <f t="shared" si="76"/>
        <v/>
      </c>
      <c r="O330" s="211"/>
      <c r="P330" s="265"/>
      <c r="Q330" s="266"/>
      <c r="R330" s="266"/>
      <c r="S330" s="266"/>
      <c r="T330" s="266"/>
      <c r="U330" s="267"/>
      <c r="V330" s="265"/>
      <c r="W330" s="266"/>
      <c r="X330" s="266"/>
      <c r="Y330" s="266"/>
      <c r="Z330" s="266"/>
      <c r="AA330" s="267"/>
      <c r="AB330" s="83"/>
      <c r="AC330" s="90">
        <f t="shared" si="94"/>
        <v>22</v>
      </c>
      <c r="AD330" s="90" t="b">
        <f t="shared" si="94"/>
        <v>0</v>
      </c>
      <c r="AE330" s="90" t="b">
        <f t="shared" si="94"/>
        <v>1</v>
      </c>
      <c r="AF330" s="90" t="b">
        <f t="shared" si="94"/>
        <v>1</v>
      </c>
      <c r="AG330" s="90" t="b">
        <f t="shared" si="94"/>
        <v>1</v>
      </c>
      <c r="AH330" s="45" t="str">
        <f t="shared" si="82"/>
        <v/>
      </c>
      <c r="AI330" s="45" t="str">
        <f t="shared" si="93"/>
        <v/>
      </c>
      <c r="AJ330" s="45" t="str">
        <f t="shared" si="88"/>
        <v/>
      </c>
      <c r="AK330" s="45"/>
      <c r="AL330" s="45"/>
      <c r="AM330" s="45"/>
      <c r="AN330" s="45"/>
      <c r="AO330" s="45"/>
      <c r="AP330" s="45"/>
      <c r="AQ330" s="45"/>
      <c r="AR330" s="90">
        <f t="shared" si="95"/>
        <v>5</v>
      </c>
    </row>
    <row r="331" spans="1:44" s="84" customFormat="1" ht="15.75" customHeight="1" x14ac:dyDescent="0.25">
      <c r="A331" s="82"/>
      <c r="B331" s="268"/>
      <c r="C331" s="269"/>
      <c r="D331" s="269"/>
      <c r="E331" s="270"/>
      <c r="F331" s="271"/>
      <c r="G331" s="269"/>
      <c r="H331" s="269"/>
      <c r="I331" s="270"/>
      <c r="J331" s="224" t="str">
        <f t="shared" si="86"/>
        <v/>
      </c>
      <c r="K331" s="209"/>
      <c r="L331" s="232" t="str">
        <f t="shared" si="75"/>
        <v/>
      </c>
      <c r="M331" s="219"/>
      <c r="N331" s="210" t="str">
        <f t="shared" si="76"/>
        <v/>
      </c>
      <c r="O331" s="211"/>
      <c r="P331" s="265"/>
      <c r="Q331" s="266"/>
      <c r="R331" s="266"/>
      <c r="S331" s="266"/>
      <c r="T331" s="266"/>
      <c r="U331" s="267"/>
      <c r="V331" s="265"/>
      <c r="W331" s="266"/>
      <c r="X331" s="266"/>
      <c r="Y331" s="266"/>
      <c r="Z331" s="266"/>
      <c r="AA331" s="267"/>
      <c r="AB331" s="83"/>
      <c r="AC331" s="90">
        <f t="shared" si="94"/>
        <v>22</v>
      </c>
      <c r="AD331" s="90" t="b">
        <f t="shared" si="94"/>
        <v>0</v>
      </c>
      <c r="AE331" s="90" t="b">
        <f t="shared" si="94"/>
        <v>1</v>
      </c>
      <c r="AF331" s="90" t="b">
        <f t="shared" si="94"/>
        <v>1</v>
      </c>
      <c r="AG331" s="90" t="b">
        <f t="shared" si="94"/>
        <v>1</v>
      </c>
      <c r="AH331" s="45" t="str">
        <f t="shared" ref="AH331:AH342" si="96">null_value</f>
        <v/>
      </c>
      <c r="AI331" s="45" t="str">
        <f t="shared" si="93"/>
        <v/>
      </c>
      <c r="AJ331" s="45" t="str">
        <f t="shared" si="88"/>
        <v/>
      </c>
      <c r="AK331" s="45"/>
      <c r="AL331" s="45"/>
      <c r="AM331" s="45"/>
      <c r="AN331" s="45"/>
      <c r="AO331" s="45"/>
      <c r="AP331" s="45"/>
      <c r="AQ331" s="45"/>
      <c r="AR331" s="90">
        <f t="shared" si="95"/>
        <v>6</v>
      </c>
    </row>
    <row r="332" spans="1:44" s="84" customFormat="1" ht="15.75" customHeight="1" x14ac:dyDescent="0.25">
      <c r="A332" s="82"/>
      <c r="B332" s="268"/>
      <c r="C332" s="269"/>
      <c r="D332" s="269"/>
      <c r="E332" s="270"/>
      <c r="F332" s="271"/>
      <c r="G332" s="269"/>
      <c r="H332" s="269"/>
      <c r="I332" s="270"/>
      <c r="J332" s="225" t="str">
        <f t="shared" si="86"/>
        <v/>
      </c>
      <c r="K332" s="212"/>
      <c r="L332" s="232" t="str">
        <f t="shared" si="75"/>
        <v/>
      </c>
      <c r="M332" s="219"/>
      <c r="N332" s="210" t="str">
        <f t="shared" si="76"/>
        <v/>
      </c>
      <c r="O332" s="211"/>
      <c r="P332" s="265"/>
      <c r="Q332" s="266"/>
      <c r="R332" s="266"/>
      <c r="S332" s="266"/>
      <c r="T332" s="266"/>
      <c r="U332" s="267"/>
      <c r="V332" s="265"/>
      <c r="W332" s="266"/>
      <c r="X332" s="266"/>
      <c r="Y332" s="266"/>
      <c r="Z332" s="266"/>
      <c r="AA332" s="267"/>
      <c r="AB332" s="83"/>
      <c r="AC332" s="90">
        <f t="shared" si="94"/>
        <v>22</v>
      </c>
      <c r="AD332" s="90" t="b">
        <f t="shared" si="94"/>
        <v>0</v>
      </c>
      <c r="AE332" s="90" t="b">
        <f t="shared" si="94"/>
        <v>1</v>
      </c>
      <c r="AF332" s="90" t="b">
        <f t="shared" si="94"/>
        <v>1</v>
      </c>
      <c r="AG332" s="90" t="b">
        <f t="shared" si="94"/>
        <v>1</v>
      </c>
      <c r="AH332" s="45" t="str">
        <f t="shared" si="96"/>
        <v/>
      </c>
      <c r="AI332" s="45" t="str">
        <f t="shared" si="93"/>
        <v/>
      </c>
      <c r="AJ332" s="45" t="str">
        <f t="shared" si="88"/>
        <v/>
      </c>
      <c r="AK332" s="45"/>
      <c r="AL332" s="45"/>
      <c r="AM332" s="45"/>
      <c r="AN332" s="45"/>
      <c r="AO332" s="45"/>
      <c r="AP332" s="45"/>
      <c r="AQ332" s="45"/>
      <c r="AR332" s="90">
        <f t="shared" si="95"/>
        <v>7</v>
      </c>
    </row>
    <row r="333" spans="1:44" s="84" customFormat="1" ht="15.75" hidden="1" customHeight="1" x14ac:dyDescent="0.25">
      <c r="A333" s="82"/>
      <c r="B333" s="268"/>
      <c r="C333" s="269"/>
      <c r="D333" s="269"/>
      <c r="E333" s="270"/>
      <c r="F333" s="271"/>
      <c r="G333" s="269"/>
      <c r="H333" s="269"/>
      <c r="I333" s="270"/>
      <c r="J333" s="226" t="str">
        <f t="shared" ref="J333:J352" si="97">AH333</f>
        <v/>
      </c>
      <c r="K333" s="213"/>
      <c r="L333" s="232" t="e">
        <f t="shared" si="75"/>
        <v>#REF!</v>
      </c>
      <c r="M333" s="220"/>
      <c r="N333" s="211" t="e">
        <f t="shared" si="76"/>
        <v>#REF!</v>
      </c>
      <c r="O333" s="233"/>
      <c r="P333" s="265"/>
      <c r="Q333" s="266"/>
      <c r="R333" s="266"/>
      <c r="S333" s="266"/>
      <c r="T333" s="266"/>
      <c r="U333" s="267"/>
      <c r="V333" s="265"/>
      <c r="W333" s="266"/>
      <c r="X333" s="266"/>
      <c r="Y333" s="266"/>
      <c r="Z333" s="266"/>
      <c r="AA333" s="267"/>
      <c r="AB333" s="83"/>
      <c r="AC333" s="90" t="e">
        <f>#REF!</f>
        <v>#REF!</v>
      </c>
      <c r="AD333" s="90" t="e">
        <f>#REF!</f>
        <v>#REF!</v>
      </c>
      <c r="AE333" s="90" t="e">
        <f>#REF!</f>
        <v>#REF!</v>
      </c>
      <c r="AF333" s="90" t="e">
        <f>#REF!</f>
        <v>#REF!</v>
      </c>
      <c r="AG333" s="90" t="e">
        <f>#REF!</f>
        <v>#REF!</v>
      </c>
      <c r="AH333" s="45" t="str">
        <f t="shared" si="96"/>
        <v/>
      </c>
      <c r="AI333" s="45" t="e">
        <f>IF(AND(AE333,#REF!&lt;&gt;null_value),IF(AND(#REF!&gt;min_string+1,#REF!&lt;max_string-1,#REF!-1&gt;#REF!),#REF!-1,null_value),null_value)</f>
        <v>#REF!</v>
      </c>
      <c r="AJ333" s="45" t="e">
        <f t="shared" si="88"/>
        <v>#REF!</v>
      </c>
      <c r="AK333" s="45"/>
      <c r="AL333" s="45"/>
      <c r="AM333" s="45"/>
      <c r="AN333" s="45"/>
      <c r="AO333" s="45"/>
      <c r="AP333" s="45"/>
      <c r="AQ333" s="45"/>
      <c r="AR333" s="90" t="e">
        <f>#REF!+1</f>
        <v>#REF!</v>
      </c>
    </row>
    <row r="334" spans="1:44" s="84" customFormat="1" ht="15.75" hidden="1" customHeight="1" x14ac:dyDescent="0.25">
      <c r="A334" s="82"/>
      <c r="B334" s="268"/>
      <c r="C334" s="269"/>
      <c r="D334" s="269"/>
      <c r="E334" s="270"/>
      <c r="F334" s="271"/>
      <c r="G334" s="269"/>
      <c r="H334" s="269"/>
      <c r="I334" s="270"/>
      <c r="J334" s="226" t="str">
        <f t="shared" si="97"/>
        <v/>
      </c>
      <c r="K334" s="213"/>
      <c r="L334" s="232" t="e">
        <f t="shared" si="75"/>
        <v>#REF!</v>
      </c>
      <c r="M334" s="220"/>
      <c r="N334" s="211" t="e">
        <f t="shared" si="76"/>
        <v>#REF!</v>
      </c>
      <c r="O334" s="233"/>
      <c r="P334" s="265"/>
      <c r="Q334" s="266"/>
      <c r="R334" s="266"/>
      <c r="S334" s="266"/>
      <c r="T334" s="266"/>
      <c r="U334" s="267"/>
      <c r="V334" s="265"/>
      <c r="W334" s="266"/>
      <c r="X334" s="266"/>
      <c r="Y334" s="266"/>
      <c r="Z334" s="266"/>
      <c r="AA334" s="267"/>
      <c r="AB334" s="83"/>
      <c r="AC334" s="90" t="e">
        <f t="shared" ref="AC334:AG342" si="98">AC333</f>
        <v>#REF!</v>
      </c>
      <c r="AD334" s="90" t="e">
        <f t="shared" si="98"/>
        <v>#REF!</v>
      </c>
      <c r="AE334" s="90" t="e">
        <f t="shared" si="98"/>
        <v>#REF!</v>
      </c>
      <c r="AF334" s="90" t="e">
        <f t="shared" si="98"/>
        <v>#REF!</v>
      </c>
      <c r="AG334" s="90" t="e">
        <f t="shared" si="98"/>
        <v>#REF!</v>
      </c>
      <c r="AH334" s="45" t="str">
        <f t="shared" si="96"/>
        <v/>
      </c>
      <c r="AI334" s="45" t="e">
        <f t="shared" si="93"/>
        <v>#REF!</v>
      </c>
      <c r="AJ334" s="45" t="e">
        <f t="shared" si="88"/>
        <v>#REF!</v>
      </c>
      <c r="AK334" s="45"/>
      <c r="AL334" s="45"/>
      <c r="AM334" s="45"/>
      <c r="AN334" s="45"/>
      <c r="AO334" s="45"/>
      <c r="AP334" s="45"/>
      <c r="AQ334" s="45"/>
      <c r="AR334" s="90" t="e">
        <f t="shared" si="95"/>
        <v>#REF!</v>
      </c>
    </row>
    <row r="335" spans="1:44" s="84" customFormat="1" ht="15.75" hidden="1" customHeight="1" x14ac:dyDescent="0.25">
      <c r="A335" s="82"/>
      <c r="B335" s="268"/>
      <c r="C335" s="269"/>
      <c r="D335" s="269"/>
      <c r="E335" s="270"/>
      <c r="F335" s="271"/>
      <c r="G335" s="269"/>
      <c r="H335" s="269"/>
      <c r="I335" s="270"/>
      <c r="J335" s="226" t="str">
        <f t="shared" si="97"/>
        <v/>
      </c>
      <c r="K335" s="213"/>
      <c r="L335" s="232" t="e">
        <f t="shared" ref="L335:L398" si="99">AI335</f>
        <v>#REF!</v>
      </c>
      <c r="M335" s="220"/>
      <c r="N335" s="211" t="e">
        <f t="shared" ref="N335:N398" si="100">AJ335</f>
        <v>#REF!</v>
      </c>
      <c r="O335" s="233"/>
      <c r="P335" s="265"/>
      <c r="Q335" s="266"/>
      <c r="R335" s="266"/>
      <c r="S335" s="266"/>
      <c r="T335" s="266"/>
      <c r="U335" s="267"/>
      <c r="V335" s="265"/>
      <c r="W335" s="266"/>
      <c r="X335" s="266"/>
      <c r="Y335" s="266"/>
      <c r="Z335" s="266"/>
      <c r="AA335" s="267"/>
      <c r="AB335" s="83"/>
      <c r="AC335" s="90" t="e">
        <f t="shared" si="98"/>
        <v>#REF!</v>
      </c>
      <c r="AD335" s="90" t="e">
        <f t="shared" si="98"/>
        <v>#REF!</v>
      </c>
      <c r="AE335" s="90" t="e">
        <f t="shared" si="98"/>
        <v>#REF!</v>
      </c>
      <c r="AF335" s="90" t="e">
        <f t="shared" si="98"/>
        <v>#REF!</v>
      </c>
      <c r="AG335" s="90" t="e">
        <f t="shared" si="98"/>
        <v>#REF!</v>
      </c>
      <c r="AH335" s="45" t="str">
        <f t="shared" si="96"/>
        <v/>
      </c>
      <c r="AI335" s="45" t="e">
        <f t="shared" si="93"/>
        <v>#REF!</v>
      </c>
      <c r="AJ335" s="45" t="e">
        <f t="shared" si="88"/>
        <v>#REF!</v>
      </c>
      <c r="AK335" s="45"/>
      <c r="AL335" s="45"/>
      <c r="AM335" s="45"/>
      <c r="AN335" s="45"/>
      <c r="AO335" s="45"/>
      <c r="AP335" s="45"/>
      <c r="AQ335" s="45"/>
      <c r="AR335" s="90" t="e">
        <f t="shared" si="95"/>
        <v>#REF!</v>
      </c>
    </row>
    <row r="336" spans="1:44" s="84" customFormat="1" ht="15.75" hidden="1" customHeight="1" x14ac:dyDescent="0.25">
      <c r="A336" s="82"/>
      <c r="B336" s="268"/>
      <c r="C336" s="269"/>
      <c r="D336" s="269"/>
      <c r="E336" s="270"/>
      <c r="F336" s="271"/>
      <c r="G336" s="269"/>
      <c r="H336" s="269"/>
      <c r="I336" s="270"/>
      <c r="J336" s="226" t="str">
        <f t="shared" si="97"/>
        <v/>
      </c>
      <c r="K336" s="213"/>
      <c r="L336" s="232" t="e">
        <f t="shared" si="99"/>
        <v>#REF!</v>
      </c>
      <c r="M336" s="220"/>
      <c r="N336" s="211" t="e">
        <f t="shared" si="100"/>
        <v>#REF!</v>
      </c>
      <c r="O336" s="233"/>
      <c r="P336" s="265"/>
      <c r="Q336" s="266"/>
      <c r="R336" s="266"/>
      <c r="S336" s="266"/>
      <c r="T336" s="266"/>
      <c r="U336" s="267"/>
      <c r="V336" s="265"/>
      <c r="W336" s="266"/>
      <c r="X336" s="266"/>
      <c r="Y336" s="266"/>
      <c r="Z336" s="266"/>
      <c r="AA336" s="267"/>
      <c r="AB336" s="83"/>
      <c r="AC336" s="90" t="e">
        <f t="shared" si="98"/>
        <v>#REF!</v>
      </c>
      <c r="AD336" s="90" t="e">
        <f t="shared" si="98"/>
        <v>#REF!</v>
      </c>
      <c r="AE336" s="90" t="e">
        <f t="shared" si="98"/>
        <v>#REF!</v>
      </c>
      <c r="AF336" s="90" t="e">
        <f t="shared" si="98"/>
        <v>#REF!</v>
      </c>
      <c r="AG336" s="90" t="e">
        <f t="shared" si="98"/>
        <v>#REF!</v>
      </c>
      <c r="AH336" s="45" t="str">
        <f t="shared" si="96"/>
        <v/>
      </c>
      <c r="AI336" s="45" t="e">
        <f t="shared" si="93"/>
        <v>#REF!</v>
      </c>
      <c r="AJ336" s="45" t="e">
        <f t="shared" si="88"/>
        <v>#REF!</v>
      </c>
      <c r="AK336" s="45"/>
      <c r="AL336" s="45"/>
      <c r="AM336" s="45"/>
      <c r="AN336" s="45"/>
      <c r="AO336" s="45"/>
      <c r="AP336" s="45"/>
      <c r="AQ336" s="45"/>
      <c r="AR336" s="90" t="e">
        <f t="shared" si="95"/>
        <v>#REF!</v>
      </c>
    </row>
    <row r="337" spans="1:44" s="84" customFormat="1" ht="15.75" hidden="1" customHeight="1" x14ac:dyDescent="0.25">
      <c r="A337" s="82"/>
      <c r="B337" s="268"/>
      <c r="C337" s="269"/>
      <c r="D337" s="269"/>
      <c r="E337" s="270"/>
      <c r="F337" s="271"/>
      <c r="G337" s="269"/>
      <c r="H337" s="269"/>
      <c r="I337" s="270"/>
      <c r="J337" s="226" t="str">
        <f t="shared" si="97"/>
        <v/>
      </c>
      <c r="K337" s="213"/>
      <c r="L337" s="232" t="e">
        <f t="shared" si="99"/>
        <v>#REF!</v>
      </c>
      <c r="M337" s="220"/>
      <c r="N337" s="211" t="e">
        <f t="shared" si="100"/>
        <v>#REF!</v>
      </c>
      <c r="O337" s="233"/>
      <c r="P337" s="265"/>
      <c r="Q337" s="266"/>
      <c r="R337" s="266"/>
      <c r="S337" s="266"/>
      <c r="T337" s="266"/>
      <c r="U337" s="267"/>
      <c r="V337" s="265"/>
      <c r="W337" s="266"/>
      <c r="X337" s="266"/>
      <c r="Y337" s="266"/>
      <c r="Z337" s="266"/>
      <c r="AA337" s="267"/>
      <c r="AB337" s="83"/>
      <c r="AC337" s="90" t="e">
        <f t="shared" si="98"/>
        <v>#REF!</v>
      </c>
      <c r="AD337" s="90" t="e">
        <f t="shared" si="98"/>
        <v>#REF!</v>
      </c>
      <c r="AE337" s="90" t="e">
        <f t="shared" si="98"/>
        <v>#REF!</v>
      </c>
      <c r="AF337" s="90" t="e">
        <f t="shared" si="98"/>
        <v>#REF!</v>
      </c>
      <c r="AG337" s="90" t="e">
        <f t="shared" si="98"/>
        <v>#REF!</v>
      </c>
      <c r="AH337" s="45" t="str">
        <f t="shared" si="96"/>
        <v/>
      </c>
      <c r="AI337" s="45" t="e">
        <f t="shared" si="93"/>
        <v>#REF!</v>
      </c>
      <c r="AJ337" s="45" t="e">
        <f t="shared" si="88"/>
        <v>#REF!</v>
      </c>
      <c r="AK337" s="45"/>
      <c r="AL337" s="45"/>
      <c r="AM337" s="45"/>
      <c r="AN337" s="45"/>
      <c r="AO337" s="45"/>
      <c r="AP337" s="45"/>
      <c r="AQ337" s="45"/>
      <c r="AR337" s="90" t="e">
        <f t="shared" si="95"/>
        <v>#REF!</v>
      </c>
    </row>
    <row r="338" spans="1:44" s="84" customFormat="1" ht="15.75" hidden="1" customHeight="1" x14ac:dyDescent="0.25">
      <c r="A338" s="82"/>
      <c r="B338" s="268"/>
      <c r="C338" s="269"/>
      <c r="D338" s="269"/>
      <c r="E338" s="270"/>
      <c r="F338" s="271"/>
      <c r="G338" s="269"/>
      <c r="H338" s="269"/>
      <c r="I338" s="270"/>
      <c r="J338" s="226" t="str">
        <f t="shared" si="97"/>
        <v/>
      </c>
      <c r="K338" s="213"/>
      <c r="L338" s="232" t="e">
        <f t="shared" si="99"/>
        <v>#REF!</v>
      </c>
      <c r="M338" s="220"/>
      <c r="N338" s="211" t="e">
        <f t="shared" si="100"/>
        <v>#REF!</v>
      </c>
      <c r="O338" s="233"/>
      <c r="P338" s="265"/>
      <c r="Q338" s="266"/>
      <c r="R338" s="266"/>
      <c r="S338" s="266"/>
      <c r="T338" s="266"/>
      <c r="U338" s="267"/>
      <c r="V338" s="265"/>
      <c r="W338" s="266"/>
      <c r="X338" s="266"/>
      <c r="Y338" s="266"/>
      <c r="Z338" s="266"/>
      <c r="AA338" s="267"/>
      <c r="AB338" s="83"/>
      <c r="AC338" s="90" t="e">
        <f t="shared" si="98"/>
        <v>#REF!</v>
      </c>
      <c r="AD338" s="90" t="e">
        <f t="shared" si="98"/>
        <v>#REF!</v>
      </c>
      <c r="AE338" s="90" t="e">
        <f t="shared" si="98"/>
        <v>#REF!</v>
      </c>
      <c r="AF338" s="90" t="e">
        <f t="shared" si="98"/>
        <v>#REF!</v>
      </c>
      <c r="AG338" s="90" t="e">
        <f t="shared" si="98"/>
        <v>#REF!</v>
      </c>
      <c r="AH338" s="45" t="str">
        <f t="shared" si="96"/>
        <v/>
      </c>
      <c r="AI338" s="45" t="e">
        <f t="shared" si="93"/>
        <v>#REF!</v>
      </c>
      <c r="AJ338" s="45" t="e">
        <f t="shared" si="88"/>
        <v>#REF!</v>
      </c>
      <c r="AK338" s="45"/>
      <c r="AL338" s="45"/>
      <c r="AM338" s="45"/>
      <c r="AN338" s="45"/>
      <c r="AO338" s="45"/>
      <c r="AP338" s="45"/>
      <c r="AQ338" s="45"/>
      <c r="AR338" s="90" t="e">
        <f t="shared" si="95"/>
        <v>#REF!</v>
      </c>
    </row>
    <row r="339" spans="1:44" s="84" customFormat="1" ht="15.75" hidden="1" customHeight="1" x14ac:dyDescent="0.25">
      <c r="A339" s="82"/>
      <c r="B339" s="268"/>
      <c r="C339" s="269"/>
      <c r="D339" s="269"/>
      <c r="E339" s="270"/>
      <c r="F339" s="271"/>
      <c r="G339" s="269"/>
      <c r="H339" s="269"/>
      <c r="I339" s="270"/>
      <c r="J339" s="226" t="str">
        <f t="shared" si="97"/>
        <v/>
      </c>
      <c r="K339" s="213"/>
      <c r="L339" s="232" t="e">
        <f t="shared" si="99"/>
        <v>#REF!</v>
      </c>
      <c r="M339" s="220"/>
      <c r="N339" s="211" t="e">
        <f t="shared" si="100"/>
        <v>#REF!</v>
      </c>
      <c r="O339" s="233"/>
      <c r="P339" s="265"/>
      <c r="Q339" s="266"/>
      <c r="R339" s="266"/>
      <c r="S339" s="266"/>
      <c r="T339" s="266"/>
      <c r="U339" s="267"/>
      <c r="V339" s="265"/>
      <c r="W339" s="266"/>
      <c r="X339" s="266"/>
      <c r="Y339" s="266"/>
      <c r="Z339" s="266"/>
      <c r="AA339" s="267"/>
      <c r="AB339" s="83"/>
      <c r="AC339" s="90" t="e">
        <f t="shared" si="98"/>
        <v>#REF!</v>
      </c>
      <c r="AD339" s="90" t="e">
        <f t="shared" si="98"/>
        <v>#REF!</v>
      </c>
      <c r="AE339" s="90" t="e">
        <f t="shared" si="98"/>
        <v>#REF!</v>
      </c>
      <c r="AF339" s="90" t="e">
        <f t="shared" si="98"/>
        <v>#REF!</v>
      </c>
      <c r="AG339" s="90" t="e">
        <f t="shared" si="98"/>
        <v>#REF!</v>
      </c>
      <c r="AH339" s="45" t="str">
        <f t="shared" si="96"/>
        <v/>
      </c>
      <c r="AI339" s="45" t="e">
        <f t="shared" si="93"/>
        <v>#REF!</v>
      </c>
      <c r="AJ339" s="45" t="e">
        <f t="shared" si="88"/>
        <v>#REF!</v>
      </c>
      <c r="AK339" s="45"/>
      <c r="AL339" s="45"/>
      <c r="AM339" s="45"/>
      <c r="AN339" s="45"/>
      <c r="AO339" s="45"/>
      <c r="AP339" s="45"/>
      <c r="AQ339" s="45"/>
      <c r="AR339" s="90" t="e">
        <f t="shared" si="95"/>
        <v>#REF!</v>
      </c>
    </row>
    <row r="340" spans="1:44" s="84" customFormat="1" ht="15.75" hidden="1" customHeight="1" x14ac:dyDescent="0.25">
      <c r="A340" s="82"/>
      <c r="B340" s="268"/>
      <c r="C340" s="269"/>
      <c r="D340" s="269"/>
      <c r="E340" s="270"/>
      <c r="F340" s="271"/>
      <c r="G340" s="269"/>
      <c r="H340" s="269"/>
      <c r="I340" s="270"/>
      <c r="J340" s="226" t="str">
        <f t="shared" si="97"/>
        <v/>
      </c>
      <c r="K340" s="213"/>
      <c r="L340" s="232" t="e">
        <f t="shared" si="99"/>
        <v>#REF!</v>
      </c>
      <c r="M340" s="220"/>
      <c r="N340" s="211" t="e">
        <f t="shared" si="100"/>
        <v>#REF!</v>
      </c>
      <c r="O340" s="233"/>
      <c r="P340" s="265"/>
      <c r="Q340" s="266"/>
      <c r="R340" s="266"/>
      <c r="S340" s="266"/>
      <c r="T340" s="266"/>
      <c r="U340" s="267"/>
      <c r="V340" s="265"/>
      <c r="W340" s="266"/>
      <c r="X340" s="266"/>
      <c r="Y340" s="266"/>
      <c r="Z340" s="266"/>
      <c r="AA340" s="267"/>
      <c r="AB340" s="83"/>
      <c r="AC340" s="90" t="e">
        <f t="shared" si="98"/>
        <v>#REF!</v>
      </c>
      <c r="AD340" s="90" t="e">
        <f t="shared" si="98"/>
        <v>#REF!</v>
      </c>
      <c r="AE340" s="90" t="e">
        <f t="shared" si="98"/>
        <v>#REF!</v>
      </c>
      <c r="AF340" s="90" t="e">
        <f t="shared" si="98"/>
        <v>#REF!</v>
      </c>
      <c r="AG340" s="90" t="e">
        <f t="shared" si="98"/>
        <v>#REF!</v>
      </c>
      <c r="AH340" s="45" t="str">
        <f t="shared" si="96"/>
        <v/>
      </c>
      <c r="AI340" s="45" t="e">
        <f t="shared" si="93"/>
        <v>#REF!</v>
      </c>
      <c r="AJ340" s="45" t="e">
        <f t="shared" si="88"/>
        <v>#REF!</v>
      </c>
      <c r="AK340" s="45"/>
      <c r="AL340" s="45"/>
      <c r="AM340" s="45"/>
      <c r="AN340" s="45"/>
      <c r="AO340" s="45"/>
      <c r="AP340" s="45"/>
      <c r="AQ340" s="45"/>
      <c r="AR340" s="90" t="e">
        <f t="shared" si="95"/>
        <v>#REF!</v>
      </c>
    </row>
    <row r="341" spans="1:44" s="84" customFormat="1" ht="15.75" hidden="1" customHeight="1" x14ac:dyDescent="0.25">
      <c r="A341" s="82"/>
      <c r="B341" s="268"/>
      <c r="C341" s="269"/>
      <c r="D341" s="269"/>
      <c r="E341" s="270"/>
      <c r="F341" s="271"/>
      <c r="G341" s="269"/>
      <c r="H341" s="269"/>
      <c r="I341" s="270"/>
      <c r="J341" s="226" t="str">
        <f t="shared" si="97"/>
        <v/>
      </c>
      <c r="K341" s="213"/>
      <c r="L341" s="232" t="e">
        <f t="shared" si="99"/>
        <v>#REF!</v>
      </c>
      <c r="M341" s="220"/>
      <c r="N341" s="211" t="e">
        <f t="shared" si="100"/>
        <v>#REF!</v>
      </c>
      <c r="O341" s="233"/>
      <c r="P341" s="265"/>
      <c r="Q341" s="266"/>
      <c r="R341" s="266"/>
      <c r="S341" s="266"/>
      <c r="T341" s="266"/>
      <c r="U341" s="267"/>
      <c r="V341" s="265"/>
      <c r="W341" s="266"/>
      <c r="X341" s="266"/>
      <c r="Y341" s="266"/>
      <c r="Z341" s="266"/>
      <c r="AA341" s="267"/>
      <c r="AB341" s="83"/>
      <c r="AC341" s="90" t="e">
        <f t="shared" si="98"/>
        <v>#REF!</v>
      </c>
      <c r="AD341" s="90" t="e">
        <f t="shared" si="98"/>
        <v>#REF!</v>
      </c>
      <c r="AE341" s="90" t="e">
        <f t="shared" si="98"/>
        <v>#REF!</v>
      </c>
      <c r="AF341" s="90" t="e">
        <f t="shared" si="98"/>
        <v>#REF!</v>
      </c>
      <c r="AG341" s="90" t="e">
        <f t="shared" si="98"/>
        <v>#REF!</v>
      </c>
      <c r="AH341" s="45" t="str">
        <f t="shared" si="96"/>
        <v/>
      </c>
      <c r="AI341" s="45" t="e">
        <f t="shared" si="93"/>
        <v>#REF!</v>
      </c>
      <c r="AJ341" s="45" t="e">
        <f t="shared" ref="AJ341:AJ382" si="101">IF(AI341=null_value,null_value,$AC341-AI341)</f>
        <v>#REF!</v>
      </c>
      <c r="AK341" s="45"/>
      <c r="AL341" s="45"/>
      <c r="AM341" s="45"/>
      <c r="AN341" s="45"/>
      <c r="AO341" s="45"/>
      <c r="AP341" s="45"/>
      <c r="AQ341" s="45"/>
      <c r="AR341" s="90" t="e">
        <f t="shared" si="95"/>
        <v>#REF!</v>
      </c>
    </row>
    <row r="342" spans="1:44" s="84" customFormat="1" ht="15.75" hidden="1" customHeight="1" x14ac:dyDescent="0.25">
      <c r="A342" s="82"/>
      <c r="B342" s="268"/>
      <c r="C342" s="269"/>
      <c r="D342" s="269"/>
      <c r="E342" s="270"/>
      <c r="F342" s="271"/>
      <c r="G342" s="269"/>
      <c r="H342" s="269"/>
      <c r="I342" s="270"/>
      <c r="J342" s="227" t="str">
        <f t="shared" si="97"/>
        <v/>
      </c>
      <c r="K342" s="213"/>
      <c r="L342" s="234" t="e">
        <f t="shared" si="99"/>
        <v>#REF!</v>
      </c>
      <c r="M342" s="221"/>
      <c r="N342" s="214" t="e">
        <f t="shared" si="100"/>
        <v>#REF!</v>
      </c>
      <c r="O342" s="235"/>
      <c r="P342" s="265"/>
      <c r="Q342" s="266"/>
      <c r="R342" s="266"/>
      <c r="S342" s="266"/>
      <c r="T342" s="266"/>
      <c r="U342" s="267"/>
      <c r="V342" s="265"/>
      <c r="W342" s="266"/>
      <c r="X342" s="266"/>
      <c r="Y342" s="266"/>
      <c r="Z342" s="266"/>
      <c r="AA342" s="267"/>
      <c r="AB342" s="83"/>
      <c r="AC342" s="91" t="e">
        <f t="shared" si="98"/>
        <v>#REF!</v>
      </c>
      <c r="AD342" s="91" t="e">
        <f t="shared" si="98"/>
        <v>#REF!</v>
      </c>
      <c r="AE342" s="91" t="e">
        <f t="shared" si="98"/>
        <v>#REF!</v>
      </c>
      <c r="AF342" s="91" t="e">
        <f t="shared" si="98"/>
        <v>#REF!</v>
      </c>
      <c r="AG342" s="91" t="e">
        <f t="shared" si="98"/>
        <v>#REF!</v>
      </c>
      <c r="AH342" s="92" t="str">
        <f t="shared" si="96"/>
        <v/>
      </c>
      <c r="AI342" s="92" t="e">
        <f t="shared" si="93"/>
        <v>#REF!</v>
      </c>
      <c r="AJ342" s="92" t="e">
        <f t="shared" si="101"/>
        <v>#REF!</v>
      </c>
      <c r="AK342" s="92"/>
      <c r="AL342" s="92"/>
      <c r="AM342" s="92"/>
      <c r="AN342" s="92"/>
      <c r="AO342" s="92"/>
      <c r="AP342" s="92"/>
      <c r="AQ342" s="92"/>
      <c r="AR342" s="91" t="e">
        <f t="shared" si="95"/>
        <v>#REF!</v>
      </c>
    </row>
    <row r="343" spans="1:44" s="84" customFormat="1" ht="15.75" customHeight="1" x14ac:dyDescent="0.25">
      <c r="A343" s="82"/>
      <c r="B343" s="268">
        <f>B326+1</f>
        <v>23</v>
      </c>
      <c r="C343" s="269"/>
      <c r="D343" s="269"/>
      <c r="E343" s="270"/>
      <c r="F343" s="271">
        <f>ROUND($G$4*B343,0)</f>
        <v>7245</v>
      </c>
      <c r="G343" s="269"/>
      <c r="H343" s="269"/>
      <c r="I343" s="270"/>
      <c r="J343" s="224" t="str">
        <f t="shared" si="97"/>
        <v/>
      </c>
      <c r="K343" s="209"/>
      <c r="L343" s="236" t="str">
        <f t="shared" si="99"/>
        <v/>
      </c>
      <c r="M343" s="222"/>
      <c r="N343" s="215" t="str">
        <f t="shared" si="100"/>
        <v/>
      </c>
      <c r="O343" s="216"/>
      <c r="P343" s="265">
        <f>ROUND($F343/P$12,2)</f>
        <v>2.42</v>
      </c>
      <c r="Q343" s="266"/>
      <c r="R343" s="266"/>
      <c r="S343" s="266"/>
      <c r="T343" s="266"/>
      <c r="U343" s="267"/>
      <c r="V343" s="265">
        <f>ROUND($F343/V$12,2)</f>
        <v>1.89</v>
      </c>
      <c r="W343" s="266"/>
      <c r="X343" s="266"/>
      <c r="Y343" s="266"/>
      <c r="Z343" s="266"/>
      <c r="AA343" s="267"/>
      <c r="AB343" s="83"/>
      <c r="AC343" s="88">
        <f>B343</f>
        <v>23</v>
      </c>
      <c r="AD343" s="88" t="b">
        <f>AND(AC343&gt;=min_string,AC343&lt;=max_string)</f>
        <v>0</v>
      </c>
      <c r="AE343" s="88" t="b">
        <f>OR(AND(($AC343-max_string)/(AE$13-1)&gt;=min_string,($AC343-max_string)/(AE$13-1)&lt;=max_string),AND(($AC343-min_string)/(AE$13-1)&gt;=min_string,($AC343-min_string)/(AE$13-1)&lt;=max_string))</f>
        <v>0</v>
      </c>
      <c r="AF343" s="88" t="b">
        <f>OR(AND(($AC343-max_string)/(AF$13-1)&gt;=min_string,($AC343-max_string)/(AF$13-1)&lt;=max_string),AND(($AC343-min_string)/(AF$13-1)&gt;=min_string,($AC343-min_string)/(AF$13-1)&lt;=max_string))</f>
        <v>1</v>
      </c>
      <c r="AG343" s="88" t="b">
        <f>AND(AC343-(AG$13-1)*min_string&gt;=min_string,AC343-(AG$13-1)*max_string&lt;=max_string)</f>
        <v>1</v>
      </c>
      <c r="AH343" s="89" t="str">
        <f>IF(AD343,$AC343,null_value)</f>
        <v/>
      </c>
      <c r="AI343" s="89" t="str">
        <f>IF(AE343,MIN(max_string,$AC343-(min_string*(AI$12-1))),null_value)</f>
        <v/>
      </c>
      <c r="AJ343" s="89" t="str">
        <f t="shared" si="101"/>
        <v/>
      </c>
      <c r="AK343" s="89"/>
      <c r="AL343" s="89"/>
      <c r="AM343" s="89"/>
      <c r="AN343" s="89"/>
      <c r="AO343" s="89"/>
      <c r="AP343" s="89"/>
      <c r="AQ343" s="89"/>
      <c r="AR343" s="88">
        <v>1</v>
      </c>
    </row>
    <row r="344" spans="1:44" s="84" customFormat="1" ht="15.75" customHeight="1" x14ac:dyDescent="0.25">
      <c r="A344" s="82"/>
      <c r="B344" s="268"/>
      <c r="C344" s="269"/>
      <c r="D344" s="269"/>
      <c r="E344" s="270"/>
      <c r="F344" s="271"/>
      <c r="G344" s="269"/>
      <c r="H344" s="269"/>
      <c r="I344" s="270"/>
      <c r="J344" s="224" t="str">
        <f t="shared" si="97"/>
        <v/>
      </c>
      <c r="K344" s="209"/>
      <c r="L344" s="232" t="str">
        <f t="shared" si="99"/>
        <v/>
      </c>
      <c r="M344" s="219"/>
      <c r="N344" s="210" t="str">
        <f t="shared" si="100"/>
        <v/>
      </c>
      <c r="O344" s="211"/>
      <c r="P344" s="265"/>
      <c r="Q344" s="266"/>
      <c r="R344" s="266"/>
      <c r="S344" s="266"/>
      <c r="T344" s="266"/>
      <c r="U344" s="267"/>
      <c r="V344" s="265"/>
      <c r="W344" s="266"/>
      <c r="X344" s="266"/>
      <c r="Y344" s="266"/>
      <c r="Z344" s="266"/>
      <c r="AA344" s="267"/>
      <c r="AB344" s="83"/>
      <c r="AC344" s="90">
        <f>AC343</f>
        <v>23</v>
      </c>
      <c r="AD344" s="90" t="b">
        <f>AD343</f>
        <v>0</v>
      </c>
      <c r="AE344" s="90" t="b">
        <f>AE343</f>
        <v>0</v>
      </c>
      <c r="AF344" s="90" t="b">
        <f>AF343</f>
        <v>1</v>
      </c>
      <c r="AG344" s="90" t="b">
        <f>AG343</f>
        <v>1</v>
      </c>
      <c r="AH344" s="45" t="str">
        <f t="shared" ref="AH344:AH385" si="102">null_value</f>
        <v/>
      </c>
      <c r="AI344" s="45" t="str">
        <f t="shared" ref="AI344:AI361" si="103">IF(AND(AE344,AI343&lt;&gt;null_value),IF(AND(AI343&gt;min_string+1,AJ343&lt;max_string-1,AI343-1&gt;AJ343),AI343-1,null_value),null_value)</f>
        <v/>
      </c>
      <c r="AJ344" s="45" t="str">
        <f t="shared" si="101"/>
        <v/>
      </c>
      <c r="AK344" s="45"/>
      <c r="AL344" s="45"/>
      <c r="AM344" s="45"/>
      <c r="AN344" s="45"/>
      <c r="AO344" s="45"/>
      <c r="AP344" s="45"/>
      <c r="AQ344" s="45"/>
      <c r="AR344" s="90">
        <f>AR343+1</f>
        <v>2</v>
      </c>
    </row>
    <row r="345" spans="1:44" s="84" customFormat="1" ht="15.75" customHeight="1" x14ac:dyDescent="0.25">
      <c r="A345" s="82"/>
      <c r="B345" s="268"/>
      <c r="C345" s="269"/>
      <c r="D345" s="269"/>
      <c r="E345" s="270"/>
      <c r="F345" s="271"/>
      <c r="G345" s="269"/>
      <c r="H345" s="269"/>
      <c r="I345" s="270"/>
      <c r="J345" s="224" t="str">
        <f t="shared" si="97"/>
        <v/>
      </c>
      <c r="K345" s="209"/>
      <c r="L345" s="232" t="str">
        <f t="shared" si="99"/>
        <v/>
      </c>
      <c r="M345" s="219"/>
      <c r="N345" s="210" t="str">
        <f t="shared" si="100"/>
        <v/>
      </c>
      <c r="O345" s="211"/>
      <c r="P345" s="265"/>
      <c r="Q345" s="266"/>
      <c r="R345" s="266"/>
      <c r="S345" s="266"/>
      <c r="T345" s="266"/>
      <c r="U345" s="267"/>
      <c r="V345" s="265"/>
      <c r="W345" s="266"/>
      <c r="X345" s="266"/>
      <c r="Y345" s="266"/>
      <c r="Z345" s="266"/>
      <c r="AA345" s="267"/>
      <c r="AB345" s="83"/>
      <c r="AC345" s="90">
        <f t="shared" ref="AC345:AG349" si="104">AC344</f>
        <v>23</v>
      </c>
      <c r="AD345" s="90" t="b">
        <f t="shared" si="104"/>
        <v>0</v>
      </c>
      <c r="AE345" s="90" t="b">
        <f t="shared" si="104"/>
        <v>0</v>
      </c>
      <c r="AF345" s="90" t="b">
        <f t="shared" si="104"/>
        <v>1</v>
      </c>
      <c r="AG345" s="90" t="b">
        <f t="shared" si="104"/>
        <v>1</v>
      </c>
      <c r="AH345" s="45" t="str">
        <f t="shared" si="102"/>
        <v/>
      </c>
      <c r="AI345" s="45" t="str">
        <f t="shared" si="103"/>
        <v/>
      </c>
      <c r="AJ345" s="45" t="str">
        <f t="shared" si="101"/>
        <v/>
      </c>
      <c r="AK345" s="45"/>
      <c r="AL345" s="45"/>
      <c r="AM345" s="45"/>
      <c r="AN345" s="45"/>
      <c r="AO345" s="45"/>
      <c r="AP345" s="45"/>
      <c r="AQ345" s="45"/>
      <c r="AR345" s="90">
        <f t="shared" ref="AR345:AR361" si="105">AR344+1</f>
        <v>3</v>
      </c>
    </row>
    <row r="346" spans="1:44" s="84" customFormat="1" ht="15.75" customHeight="1" x14ac:dyDescent="0.25">
      <c r="A346" s="82"/>
      <c r="B346" s="268"/>
      <c r="C346" s="269"/>
      <c r="D346" s="269"/>
      <c r="E346" s="270"/>
      <c r="F346" s="271"/>
      <c r="G346" s="269"/>
      <c r="H346" s="269"/>
      <c r="I346" s="270"/>
      <c r="J346" s="224" t="str">
        <f t="shared" si="97"/>
        <v/>
      </c>
      <c r="K346" s="209"/>
      <c r="L346" s="232" t="str">
        <f t="shared" si="99"/>
        <v/>
      </c>
      <c r="M346" s="219"/>
      <c r="N346" s="210" t="str">
        <f t="shared" si="100"/>
        <v/>
      </c>
      <c r="O346" s="211"/>
      <c r="P346" s="265"/>
      <c r="Q346" s="266"/>
      <c r="R346" s="266"/>
      <c r="S346" s="266"/>
      <c r="T346" s="266"/>
      <c r="U346" s="267"/>
      <c r="V346" s="265"/>
      <c r="W346" s="266"/>
      <c r="X346" s="266"/>
      <c r="Y346" s="266"/>
      <c r="Z346" s="266"/>
      <c r="AA346" s="267"/>
      <c r="AB346" s="83"/>
      <c r="AC346" s="90">
        <f t="shared" si="104"/>
        <v>23</v>
      </c>
      <c r="AD346" s="90" t="b">
        <f t="shared" si="104"/>
        <v>0</v>
      </c>
      <c r="AE346" s="90" t="b">
        <f t="shared" si="104"/>
        <v>0</v>
      </c>
      <c r="AF346" s="90" t="b">
        <f t="shared" si="104"/>
        <v>1</v>
      </c>
      <c r="AG346" s="90" t="b">
        <f t="shared" si="104"/>
        <v>1</v>
      </c>
      <c r="AH346" s="45" t="str">
        <f t="shared" si="102"/>
        <v/>
      </c>
      <c r="AI346" s="45" t="str">
        <f t="shared" si="103"/>
        <v/>
      </c>
      <c r="AJ346" s="45" t="str">
        <f t="shared" si="101"/>
        <v/>
      </c>
      <c r="AK346" s="45"/>
      <c r="AL346" s="45"/>
      <c r="AM346" s="45"/>
      <c r="AN346" s="45"/>
      <c r="AO346" s="45"/>
      <c r="AP346" s="45"/>
      <c r="AQ346" s="45"/>
      <c r="AR346" s="90">
        <f t="shared" si="105"/>
        <v>4</v>
      </c>
    </row>
    <row r="347" spans="1:44" s="84" customFormat="1" ht="15.75" customHeight="1" x14ac:dyDescent="0.25">
      <c r="A347" s="82"/>
      <c r="B347" s="268"/>
      <c r="C347" s="269"/>
      <c r="D347" s="269"/>
      <c r="E347" s="270"/>
      <c r="F347" s="271"/>
      <c r="G347" s="269"/>
      <c r="H347" s="269"/>
      <c r="I347" s="270"/>
      <c r="J347" s="224" t="str">
        <f t="shared" si="97"/>
        <v/>
      </c>
      <c r="K347" s="209"/>
      <c r="L347" s="232" t="str">
        <f t="shared" si="99"/>
        <v/>
      </c>
      <c r="M347" s="219"/>
      <c r="N347" s="210" t="str">
        <f t="shared" si="100"/>
        <v/>
      </c>
      <c r="O347" s="211"/>
      <c r="P347" s="265"/>
      <c r="Q347" s="266"/>
      <c r="R347" s="266"/>
      <c r="S347" s="266"/>
      <c r="T347" s="266"/>
      <c r="U347" s="267"/>
      <c r="V347" s="265"/>
      <c r="W347" s="266"/>
      <c r="X347" s="266"/>
      <c r="Y347" s="266"/>
      <c r="Z347" s="266"/>
      <c r="AA347" s="267"/>
      <c r="AB347" s="83"/>
      <c r="AC347" s="90">
        <f t="shared" si="104"/>
        <v>23</v>
      </c>
      <c r="AD347" s="90" t="b">
        <f t="shared" si="104"/>
        <v>0</v>
      </c>
      <c r="AE347" s="90" t="b">
        <f t="shared" si="104"/>
        <v>0</v>
      </c>
      <c r="AF347" s="90" t="b">
        <f t="shared" si="104"/>
        <v>1</v>
      </c>
      <c r="AG347" s="90" t="b">
        <f t="shared" si="104"/>
        <v>1</v>
      </c>
      <c r="AH347" s="45" t="str">
        <f t="shared" si="102"/>
        <v/>
      </c>
      <c r="AI347" s="45" t="str">
        <f t="shared" si="103"/>
        <v/>
      </c>
      <c r="AJ347" s="45" t="str">
        <f t="shared" si="101"/>
        <v/>
      </c>
      <c r="AK347" s="45"/>
      <c r="AL347" s="45"/>
      <c r="AM347" s="45"/>
      <c r="AN347" s="45"/>
      <c r="AO347" s="45"/>
      <c r="AP347" s="45"/>
      <c r="AQ347" s="45"/>
      <c r="AR347" s="90">
        <f t="shared" si="105"/>
        <v>5</v>
      </c>
    </row>
    <row r="348" spans="1:44" s="84" customFormat="1" ht="15.75" customHeight="1" x14ac:dyDescent="0.25">
      <c r="A348" s="82"/>
      <c r="B348" s="268"/>
      <c r="C348" s="269"/>
      <c r="D348" s="269"/>
      <c r="E348" s="270"/>
      <c r="F348" s="271"/>
      <c r="G348" s="269"/>
      <c r="H348" s="269"/>
      <c r="I348" s="270"/>
      <c r="J348" s="224" t="str">
        <f t="shared" si="97"/>
        <v/>
      </c>
      <c r="K348" s="209"/>
      <c r="L348" s="232" t="str">
        <f t="shared" si="99"/>
        <v/>
      </c>
      <c r="M348" s="219"/>
      <c r="N348" s="210" t="str">
        <f t="shared" si="100"/>
        <v/>
      </c>
      <c r="O348" s="211"/>
      <c r="P348" s="265"/>
      <c r="Q348" s="266"/>
      <c r="R348" s="266"/>
      <c r="S348" s="266"/>
      <c r="T348" s="266"/>
      <c r="U348" s="267"/>
      <c r="V348" s="265"/>
      <c r="W348" s="266"/>
      <c r="X348" s="266"/>
      <c r="Y348" s="266"/>
      <c r="Z348" s="266"/>
      <c r="AA348" s="267"/>
      <c r="AB348" s="83"/>
      <c r="AC348" s="90">
        <f t="shared" si="104"/>
        <v>23</v>
      </c>
      <c r="AD348" s="90" t="b">
        <f t="shared" si="104"/>
        <v>0</v>
      </c>
      <c r="AE348" s="90" t="b">
        <f t="shared" si="104"/>
        <v>0</v>
      </c>
      <c r="AF348" s="90" t="b">
        <f t="shared" si="104"/>
        <v>1</v>
      </c>
      <c r="AG348" s="90" t="b">
        <f t="shared" si="104"/>
        <v>1</v>
      </c>
      <c r="AH348" s="45" t="str">
        <f t="shared" si="102"/>
        <v/>
      </c>
      <c r="AI348" s="45" t="str">
        <f t="shared" si="103"/>
        <v/>
      </c>
      <c r="AJ348" s="45" t="str">
        <f t="shared" si="101"/>
        <v/>
      </c>
      <c r="AK348" s="45"/>
      <c r="AL348" s="45"/>
      <c r="AM348" s="45"/>
      <c r="AN348" s="45"/>
      <c r="AO348" s="45"/>
      <c r="AP348" s="45"/>
      <c r="AQ348" s="45"/>
      <c r="AR348" s="90">
        <f t="shared" si="105"/>
        <v>6</v>
      </c>
    </row>
    <row r="349" spans="1:44" s="84" customFormat="1" ht="15.75" customHeight="1" x14ac:dyDescent="0.25">
      <c r="A349" s="82"/>
      <c r="B349" s="268"/>
      <c r="C349" s="269"/>
      <c r="D349" s="269"/>
      <c r="E349" s="270"/>
      <c r="F349" s="271"/>
      <c r="G349" s="269"/>
      <c r="H349" s="269"/>
      <c r="I349" s="270"/>
      <c r="J349" s="225" t="str">
        <f t="shared" si="97"/>
        <v/>
      </c>
      <c r="K349" s="212"/>
      <c r="L349" s="232" t="str">
        <f t="shared" si="99"/>
        <v/>
      </c>
      <c r="M349" s="219"/>
      <c r="N349" s="210" t="str">
        <f t="shared" si="100"/>
        <v/>
      </c>
      <c r="O349" s="211"/>
      <c r="P349" s="265"/>
      <c r="Q349" s="266"/>
      <c r="R349" s="266"/>
      <c r="S349" s="266"/>
      <c r="T349" s="266"/>
      <c r="U349" s="267"/>
      <c r="V349" s="265"/>
      <c r="W349" s="266"/>
      <c r="X349" s="266"/>
      <c r="Y349" s="266"/>
      <c r="Z349" s="266"/>
      <c r="AA349" s="267"/>
      <c r="AB349" s="83"/>
      <c r="AC349" s="90">
        <f t="shared" si="104"/>
        <v>23</v>
      </c>
      <c r="AD349" s="90" t="b">
        <f t="shared" si="104"/>
        <v>0</v>
      </c>
      <c r="AE349" s="90" t="b">
        <f t="shared" si="104"/>
        <v>0</v>
      </c>
      <c r="AF349" s="90" t="b">
        <f t="shared" si="104"/>
        <v>1</v>
      </c>
      <c r="AG349" s="90" t="b">
        <f t="shared" si="104"/>
        <v>1</v>
      </c>
      <c r="AH349" s="45" t="str">
        <f t="shared" si="102"/>
        <v/>
      </c>
      <c r="AI349" s="45" t="str">
        <f t="shared" si="103"/>
        <v/>
      </c>
      <c r="AJ349" s="45" t="str">
        <f t="shared" si="101"/>
        <v/>
      </c>
      <c r="AK349" s="45"/>
      <c r="AL349" s="45"/>
      <c r="AM349" s="45"/>
      <c r="AN349" s="45"/>
      <c r="AO349" s="45"/>
      <c r="AP349" s="45"/>
      <c r="AQ349" s="45"/>
      <c r="AR349" s="90">
        <f t="shared" si="105"/>
        <v>7</v>
      </c>
    </row>
    <row r="350" spans="1:44" s="84" customFormat="1" ht="15.75" hidden="1" customHeight="1" x14ac:dyDescent="0.25">
      <c r="A350" s="82"/>
      <c r="B350" s="268"/>
      <c r="C350" s="269"/>
      <c r="D350" s="269"/>
      <c r="E350" s="270"/>
      <c r="F350" s="271"/>
      <c r="G350" s="269"/>
      <c r="H350" s="269"/>
      <c r="I350" s="270"/>
      <c r="J350" s="226" t="str">
        <f t="shared" si="97"/>
        <v/>
      </c>
      <c r="K350" s="213"/>
      <c r="L350" s="232" t="e">
        <f t="shared" si="99"/>
        <v>#REF!</v>
      </c>
      <c r="M350" s="220"/>
      <c r="N350" s="211" t="e">
        <f t="shared" si="100"/>
        <v>#REF!</v>
      </c>
      <c r="O350" s="233"/>
      <c r="P350" s="265"/>
      <c r="Q350" s="266"/>
      <c r="R350" s="266"/>
      <c r="S350" s="266"/>
      <c r="T350" s="266"/>
      <c r="U350" s="267"/>
      <c r="V350" s="265"/>
      <c r="W350" s="266"/>
      <c r="X350" s="266"/>
      <c r="Y350" s="266"/>
      <c r="Z350" s="266"/>
      <c r="AA350" s="267"/>
      <c r="AB350" s="83"/>
      <c r="AC350" s="90" t="e">
        <f>#REF!</f>
        <v>#REF!</v>
      </c>
      <c r="AD350" s="90" t="e">
        <f>#REF!</f>
        <v>#REF!</v>
      </c>
      <c r="AE350" s="90" t="e">
        <f>#REF!</f>
        <v>#REF!</v>
      </c>
      <c r="AF350" s="90" t="e">
        <f>#REF!</f>
        <v>#REF!</v>
      </c>
      <c r="AG350" s="90" t="e">
        <f>#REF!</f>
        <v>#REF!</v>
      </c>
      <c r="AH350" s="45" t="str">
        <f t="shared" si="102"/>
        <v/>
      </c>
      <c r="AI350" s="45" t="e">
        <f>IF(AND(AE350,#REF!&lt;&gt;null_value),IF(AND(#REF!&gt;min_string+1,#REF!&lt;max_string-1,#REF!-1&gt;#REF!),#REF!-1,null_value),null_value)</f>
        <v>#REF!</v>
      </c>
      <c r="AJ350" s="45" t="e">
        <f t="shared" si="101"/>
        <v>#REF!</v>
      </c>
      <c r="AK350" s="45"/>
      <c r="AL350" s="45"/>
      <c r="AM350" s="45"/>
      <c r="AN350" s="45"/>
      <c r="AO350" s="45"/>
      <c r="AP350" s="45"/>
      <c r="AQ350" s="45"/>
      <c r="AR350" s="90" t="e">
        <f>#REF!+1</f>
        <v>#REF!</v>
      </c>
    </row>
    <row r="351" spans="1:44" s="84" customFormat="1" ht="15.75" hidden="1" customHeight="1" x14ac:dyDescent="0.25">
      <c r="A351" s="82"/>
      <c r="B351" s="268"/>
      <c r="C351" s="269"/>
      <c r="D351" s="269"/>
      <c r="E351" s="270"/>
      <c r="F351" s="271"/>
      <c r="G351" s="269"/>
      <c r="H351" s="269"/>
      <c r="I351" s="270"/>
      <c r="J351" s="226" t="str">
        <f t="shared" si="97"/>
        <v/>
      </c>
      <c r="K351" s="213"/>
      <c r="L351" s="232" t="e">
        <f t="shared" si="99"/>
        <v>#REF!</v>
      </c>
      <c r="M351" s="220"/>
      <c r="N351" s="211" t="e">
        <f t="shared" si="100"/>
        <v>#REF!</v>
      </c>
      <c r="O351" s="233"/>
      <c r="P351" s="265"/>
      <c r="Q351" s="266"/>
      <c r="R351" s="266"/>
      <c r="S351" s="266"/>
      <c r="T351" s="266"/>
      <c r="U351" s="267"/>
      <c r="V351" s="265"/>
      <c r="W351" s="266"/>
      <c r="X351" s="266"/>
      <c r="Y351" s="266"/>
      <c r="Z351" s="266"/>
      <c r="AA351" s="267"/>
      <c r="AB351" s="83"/>
      <c r="AC351" s="90" t="e">
        <f t="shared" ref="AC351:AG361" si="106">AC350</f>
        <v>#REF!</v>
      </c>
      <c r="AD351" s="90" t="e">
        <f t="shared" si="106"/>
        <v>#REF!</v>
      </c>
      <c r="AE351" s="90" t="e">
        <f t="shared" si="106"/>
        <v>#REF!</v>
      </c>
      <c r="AF351" s="90" t="e">
        <f t="shared" si="106"/>
        <v>#REF!</v>
      </c>
      <c r="AG351" s="90" t="e">
        <f t="shared" si="106"/>
        <v>#REF!</v>
      </c>
      <c r="AH351" s="45" t="str">
        <f t="shared" si="102"/>
        <v/>
      </c>
      <c r="AI351" s="45" t="e">
        <f t="shared" si="103"/>
        <v>#REF!</v>
      </c>
      <c r="AJ351" s="45" t="e">
        <f t="shared" si="101"/>
        <v>#REF!</v>
      </c>
      <c r="AK351" s="45"/>
      <c r="AL351" s="45"/>
      <c r="AM351" s="45"/>
      <c r="AN351" s="45"/>
      <c r="AO351" s="45"/>
      <c r="AP351" s="45"/>
      <c r="AQ351" s="45"/>
      <c r="AR351" s="90" t="e">
        <f t="shared" si="105"/>
        <v>#REF!</v>
      </c>
    </row>
    <row r="352" spans="1:44" s="84" customFormat="1" ht="15.75" hidden="1" customHeight="1" x14ac:dyDescent="0.25">
      <c r="A352" s="82"/>
      <c r="B352" s="268"/>
      <c r="C352" s="269"/>
      <c r="D352" s="269"/>
      <c r="E352" s="270"/>
      <c r="F352" s="271"/>
      <c r="G352" s="269"/>
      <c r="H352" s="269"/>
      <c r="I352" s="270"/>
      <c r="J352" s="226" t="str">
        <f t="shared" si="97"/>
        <v/>
      </c>
      <c r="K352" s="213"/>
      <c r="L352" s="232" t="e">
        <f t="shared" si="99"/>
        <v>#REF!</v>
      </c>
      <c r="M352" s="220"/>
      <c r="N352" s="211" t="e">
        <f t="shared" si="100"/>
        <v>#REF!</v>
      </c>
      <c r="O352" s="233"/>
      <c r="P352" s="265"/>
      <c r="Q352" s="266"/>
      <c r="R352" s="266"/>
      <c r="S352" s="266"/>
      <c r="T352" s="266"/>
      <c r="U352" s="267"/>
      <c r="V352" s="265"/>
      <c r="W352" s="266"/>
      <c r="X352" s="266"/>
      <c r="Y352" s="266"/>
      <c r="Z352" s="266"/>
      <c r="AA352" s="267"/>
      <c r="AB352" s="83"/>
      <c r="AC352" s="90" t="e">
        <f t="shared" si="106"/>
        <v>#REF!</v>
      </c>
      <c r="AD352" s="90" t="e">
        <f t="shared" si="106"/>
        <v>#REF!</v>
      </c>
      <c r="AE352" s="90" t="e">
        <f t="shared" si="106"/>
        <v>#REF!</v>
      </c>
      <c r="AF352" s="90" t="e">
        <f t="shared" si="106"/>
        <v>#REF!</v>
      </c>
      <c r="AG352" s="90" t="e">
        <f t="shared" si="106"/>
        <v>#REF!</v>
      </c>
      <c r="AH352" s="45" t="str">
        <f t="shared" si="102"/>
        <v/>
      </c>
      <c r="AI352" s="45" t="e">
        <f t="shared" si="103"/>
        <v>#REF!</v>
      </c>
      <c r="AJ352" s="45" t="e">
        <f t="shared" si="101"/>
        <v>#REF!</v>
      </c>
      <c r="AK352" s="45"/>
      <c r="AL352" s="45"/>
      <c r="AM352" s="45"/>
      <c r="AN352" s="45"/>
      <c r="AO352" s="45"/>
      <c r="AP352" s="45"/>
      <c r="AQ352" s="45"/>
      <c r="AR352" s="90" t="e">
        <f t="shared" si="105"/>
        <v>#REF!</v>
      </c>
    </row>
    <row r="353" spans="1:44" s="84" customFormat="1" ht="15.75" hidden="1" customHeight="1" x14ac:dyDescent="0.25">
      <c r="A353" s="82"/>
      <c r="B353" s="268"/>
      <c r="C353" s="269"/>
      <c r="D353" s="269"/>
      <c r="E353" s="270"/>
      <c r="F353" s="271"/>
      <c r="G353" s="269"/>
      <c r="H353" s="269"/>
      <c r="I353" s="270"/>
      <c r="J353" s="226" t="str">
        <f t="shared" ref="J353:J394" si="107">AH353</f>
        <v/>
      </c>
      <c r="K353" s="213"/>
      <c r="L353" s="232" t="e">
        <f t="shared" si="99"/>
        <v>#REF!</v>
      </c>
      <c r="M353" s="220"/>
      <c r="N353" s="211" t="e">
        <f t="shared" si="100"/>
        <v>#REF!</v>
      </c>
      <c r="O353" s="233"/>
      <c r="P353" s="265"/>
      <c r="Q353" s="266"/>
      <c r="R353" s="266"/>
      <c r="S353" s="266"/>
      <c r="T353" s="266"/>
      <c r="U353" s="267"/>
      <c r="V353" s="265"/>
      <c r="W353" s="266"/>
      <c r="X353" s="266"/>
      <c r="Y353" s="266"/>
      <c r="Z353" s="266"/>
      <c r="AA353" s="267"/>
      <c r="AB353" s="83"/>
      <c r="AC353" s="90" t="e">
        <f t="shared" si="106"/>
        <v>#REF!</v>
      </c>
      <c r="AD353" s="90" t="e">
        <f t="shared" si="106"/>
        <v>#REF!</v>
      </c>
      <c r="AE353" s="90" t="e">
        <f t="shared" si="106"/>
        <v>#REF!</v>
      </c>
      <c r="AF353" s="90" t="e">
        <f t="shared" si="106"/>
        <v>#REF!</v>
      </c>
      <c r="AG353" s="90" t="e">
        <f t="shared" si="106"/>
        <v>#REF!</v>
      </c>
      <c r="AH353" s="45" t="str">
        <f t="shared" si="102"/>
        <v/>
      </c>
      <c r="AI353" s="45" t="e">
        <f t="shared" si="103"/>
        <v>#REF!</v>
      </c>
      <c r="AJ353" s="45" t="e">
        <f t="shared" si="101"/>
        <v>#REF!</v>
      </c>
      <c r="AK353" s="45"/>
      <c r="AL353" s="45"/>
      <c r="AM353" s="45"/>
      <c r="AN353" s="45"/>
      <c r="AO353" s="45"/>
      <c r="AP353" s="45"/>
      <c r="AQ353" s="45"/>
      <c r="AR353" s="90" t="e">
        <f t="shared" si="105"/>
        <v>#REF!</v>
      </c>
    </row>
    <row r="354" spans="1:44" s="84" customFormat="1" ht="15.75" hidden="1" customHeight="1" x14ac:dyDescent="0.25">
      <c r="A354" s="82"/>
      <c r="B354" s="268"/>
      <c r="C354" s="269"/>
      <c r="D354" s="269"/>
      <c r="E354" s="270"/>
      <c r="F354" s="271"/>
      <c r="G354" s="269"/>
      <c r="H354" s="269"/>
      <c r="I354" s="270"/>
      <c r="J354" s="226" t="str">
        <f t="shared" si="107"/>
        <v/>
      </c>
      <c r="K354" s="213"/>
      <c r="L354" s="232" t="e">
        <f t="shared" si="99"/>
        <v>#REF!</v>
      </c>
      <c r="M354" s="220"/>
      <c r="N354" s="211" t="e">
        <f t="shared" si="100"/>
        <v>#REF!</v>
      </c>
      <c r="O354" s="233"/>
      <c r="P354" s="265"/>
      <c r="Q354" s="266"/>
      <c r="R354" s="266"/>
      <c r="S354" s="266"/>
      <c r="T354" s="266"/>
      <c r="U354" s="267"/>
      <c r="V354" s="265"/>
      <c r="W354" s="266"/>
      <c r="X354" s="266"/>
      <c r="Y354" s="266"/>
      <c r="Z354" s="266"/>
      <c r="AA354" s="267"/>
      <c r="AB354" s="83"/>
      <c r="AC354" s="90" t="e">
        <f t="shared" si="106"/>
        <v>#REF!</v>
      </c>
      <c r="AD354" s="90" t="e">
        <f t="shared" si="106"/>
        <v>#REF!</v>
      </c>
      <c r="AE354" s="90" t="e">
        <f t="shared" si="106"/>
        <v>#REF!</v>
      </c>
      <c r="AF354" s="90" t="e">
        <f t="shared" si="106"/>
        <v>#REF!</v>
      </c>
      <c r="AG354" s="90" t="e">
        <f t="shared" si="106"/>
        <v>#REF!</v>
      </c>
      <c r="AH354" s="45" t="str">
        <f t="shared" si="102"/>
        <v/>
      </c>
      <c r="AI354" s="45" t="e">
        <f t="shared" si="103"/>
        <v>#REF!</v>
      </c>
      <c r="AJ354" s="45" t="e">
        <f t="shared" si="101"/>
        <v>#REF!</v>
      </c>
      <c r="AK354" s="45"/>
      <c r="AL354" s="45"/>
      <c r="AM354" s="45"/>
      <c r="AN354" s="45"/>
      <c r="AO354" s="45"/>
      <c r="AP354" s="45"/>
      <c r="AQ354" s="45"/>
      <c r="AR354" s="90" t="e">
        <f t="shared" si="105"/>
        <v>#REF!</v>
      </c>
    </row>
    <row r="355" spans="1:44" s="84" customFormat="1" ht="15.75" hidden="1" customHeight="1" x14ac:dyDescent="0.25">
      <c r="A355" s="82"/>
      <c r="B355" s="268"/>
      <c r="C355" s="269"/>
      <c r="D355" s="269"/>
      <c r="E355" s="270"/>
      <c r="F355" s="271"/>
      <c r="G355" s="269"/>
      <c r="H355" s="269"/>
      <c r="I355" s="270"/>
      <c r="J355" s="226" t="str">
        <f t="shared" si="107"/>
        <v/>
      </c>
      <c r="K355" s="213"/>
      <c r="L355" s="232" t="e">
        <f t="shared" si="99"/>
        <v>#REF!</v>
      </c>
      <c r="M355" s="220"/>
      <c r="N355" s="211" t="e">
        <f t="shared" si="100"/>
        <v>#REF!</v>
      </c>
      <c r="O355" s="233"/>
      <c r="P355" s="265"/>
      <c r="Q355" s="266"/>
      <c r="R355" s="266"/>
      <c r="S355" s="266"/>
      <c r="T355" s="266"/>
      <c r="U355" s="267"/>
      <c r="V355" s="265"/>
      <c r="W355" s="266"/>
      <c r="X355" s="266"/>
      <c r="Y355" s="266"/>
      <c r="Z355" s="266"/>
      <c r="AA355" s="267"/>
      <c r="AB355" s="83"/>
      <c r="AC355" s="90" t="e">
        <f t="shared" si="106"/>
        <v>#REF!</v>
      </c>
      <c r="AD355" s="90" t="e">
        <f t="shared" si="106"/>
        <v>#REF!</v>
      </c>
      <c r="AE355" s="90" t="e">
        <f t="shared" si="106"/>
        <v>#REF!</v>
      </c>
      <c r="AF355" s="90" t="e">
        <f t="shared" si="106"/>
        <v>#REF!</v>
      </c>
      <c r="AG355" s="90" t="e">
        <f t="shared" si="106"/>
        <v>#REF!</v>
      </c>
      <c r="AH355" s="45" t="str">
        <f t="shared" si="102"/>
        <v/>
      </c>
      <c r="AI355" s="45" t="e">
        <f t="shared" si="103"/>
        <v>#REF!</v>
      </c>
      <c r="AJ355" s="45" t="e">
        <f t="shared" si="101"/>
        <v>#REF!</v>
      </c>
      <c r="AK355" s="45"/>
      <c r="AL355" s="45"/>
      <c r="AM355" s="45"/>
      <c r="AN355" s="45"/>
      <c r="AO355" s="45"/>
      <c r="AP355" s="45"/>
      <c r="AQ355" s="45"/>
      <c r="AR355" s="90" t="e">
        <f t="shared" si="105"/>
        <v>#REF!</v>
      </c>
    </row>
    <row r="356" spans="1:44" s="84" customFormat="1" ht="15.75" hidden="1" customHeight="1" x14ac:dyDescent="0.25">
      <c r="A356" s="82"/>
      <c r="B356" s="268"/>
      <c r="C356" s="269"/>
      <c r="D356" s="269"/>
      <c r="E356" s="270"/>
      <c r="F356" s="271"/>
      <c r="G356" s="269"/>
      <c r="H356" s="269"/>
      <c r="I356" s="270"/>
      <c r="J356" s="226" t="str">
        <f t="shared" si="107"/>
        <v/>
      </c>
      <c r="K356" s="213"/>
      <c r="L356" s="232" t="e">
        <f t="shared" si="99"/>
        <v>#REF!</v>
      </c>
      <c r="M356" s="220"/>
      <c r="N356" s="211" t="e">
        <f t="shared" si="100"/>
        <v>#REF!</v>
      </c>
      <c r="O356" s="233"/>
      <c r="P356" s="265"/>
      <c r="Q356" s="266"/>
      <c r="R356" s="266"/>
      <c r="S356" s="266"/>
      <c r="T356" s="266"/>
      <c r="U356" s="267"/>
      <c r="V356" s="265"/>
      <c r="W356" s="266"/>
      <c r="X356" s="266"/>
      <c r="Y356" s="266"/>
      <c r="Z356" s="266"/>
      <c r="AA356" s="267"/>
      <c r="AB356" s="83"/>
      <c r="AC356" s="90" t="e">
        <f t="shared" si="106"/>
        <v>#REF!</v>
      </c>
      <c r="AD356" s="90" t="e">
        <f t="shared" si="106"/>
        <v>#REF!</v>
      </c>
      <c r="AE356" s="90" t="e">
        <f t="shared" si="106"/>
        <v>#REF!</v>
      </c>
      <c r="AF356" s="90" t="e">
        <f t="shared" si="106"/>
        <v>#REF!</v>
      </c>
      <c r="AG356" s="90" t="e">
        <f t="shared" si="106"/>
        <v>#REF!</v>
      </c>
      <c r="AH356" s="45" t="str">
        <f t="shared" si="102"/>
        <v/>
      </c>
      <c r="AI356" s="45" t="e">
        <f t="shared" si="103"/>
        <v>#REF!</v>
      </c>
      <c r="AJ356" s="45" t="e">
        <f t="shared" si="101"/>
        <v>#REF!</v>
      </c>
      <c r="AK356" s="45"/>
      <c r="AL356" s="45"/>
      <c r="AM356" s="45"/>
      <c r="AN356" s="45"/>
      <c r="AO356" s="45"/>
      <c r="AP356" s="45"/>
      <c r="AQ356" s="45"/>
      <c r="AR356" s="90" t="e">
        <f t="shared" si="105"/>
        <v>#REF!</v>
      </c>
    </row>
    <row r="357" spans="1:44" s="84" customFormat="1" ht="15.75" hidden="1" customHeight="1" x14ac:dyDescent="0.25">
      <c r="A357" s="82"/>
      <c r="B357" s="268"/>
      <c r="C357" s="269"/>
      <c r="D357" s="269"/>
      <c r="E357" s="270"/>
      <c r="F357" s="271"/>
      <c r="G357" s="269"/>
      <c r="H357" s="269"/>
      <c r="I357" s="270"/>
      <c r="J357" s="226" t="str">
        <f t="shared" si="107"/>
        <v/>
      </c>
      <c r="K357" s="213"/>
      <c r="L357" s="232" t="e">
        <f t="shared" si="99"/>
        <v>#REF!</v>
      </c>
      <c r="M357" s="220"/>
      <c r="N357" s="211" t="e">
        <f t="shared" si="100"/>
        <v>#REF!</v>
      </c>
      <c r="O357" s="233"/>
      <c r="P357" s="265"/>
      <c r="Q357" s="266"/>
      <c r="R357" s="266"/>
      <c r="S357" s="266"/>
      <c r="T357" s="266"/>
      <c r="U357" s="267"/>
      <c r="V357" s="265"/>
      <c r="W357" s="266"/>
      <c r="X357" s="266"/>
      <c r="Y357" s="266"/>
      <c r="Z357" s="266"/>
      <c r="AA357" s="267"/>
      <c r="AB357" s="83"/>
      <c r="AC357" s="90" t="e">
        <f t="shared" si="106"/>
        <v>#REF!</v>
      </c>
      <c r="AD357" s="90" t="e">
        <f t="shared" si="106"/>
        <v>#REF!</v>
      </c>
      <c r="AE357" s="90" t="e">
        <f t="shared" si="106"/>
        <v>#REF!</v>
      </c>
      <c r="AF357" s="90" t="e">
        <f t="shared" si="106"/>
        <v>#REF!</v>
      </c>
      <c r="AG357" s="90" t="e">
        <f t="shared" si="106"/>
        <v>#REF!</v>
      </c>
      <c r="AH357" s="45" t="str">
        <f t="shared" si="102"/>
        <v/>
      </c>
      <c r="AI357" s="45" t="e">
        <f t="shared" si="103"/>
        <v>#REF!</v>
      </c>
      <c r="AJ357" s="45" t="e">
        <f t="shared" si="101"/>
        <v>#REF!</v>
      </c>
      <c r="AK357" s="45"/>
      <c r="AL357" s="45"/>
      <c r="AM357" s="45"/>
      <c r="AN357" s="45"/>
      <c r="AO357" s="45"/>
      <c r="AP357" s="45"/>
      <c r="AQ357" s="45"/>
      <c r="AR357" s="90" t="e">
        <f t="shared" si="105"/>
        <v>#REF!</v>
      </c>
    </row>
    <row r="358" spans="1:44" s="84" customFormat="1" ht="15.75" hidden="1" customHeight="1" x14ac:dyDescent="0.25">
      <c r="A358" s="82"/>
      <c r="B358" s="268"/>
      <c r="C358" s="269"/>
      <c r="D358" s="269"/>
      <c r="E358" s="270"/>
      <c r="F358" s="271"/>
      <c r="G358" s="269"/>
      <c r="H358" s="269"/>
      <c r="I358" s="270"/>
      <c r="J358" s="226" t="str">
        <f t="shared" si="107"/>
        <v/>
      </c>
      <c r="K358" s="213"/>
      <c r="L358" s="232" t="e">
        <f t="shared" si="99"/>
        <v>#REF!</v>
      </c>
      <c r="M358" s="220"/>
      <c r="N358" s="211" t="e">
        <f t="shared" si="100"/>
        <v>#REF!</v>
      </c>
      <c r="O358" s="233"/>
      <c r="P358" s="265"/>
      <c r="Q358" s="266"/>
      <c r="R358" s="266"/>
      <c r="S358" s="266"/>
      <c r="T358" s="266"/>
      <c r="U358" s="267"/>
      <c r="V358" s="265"/>
      <c r="W358" s="266"/>
      <c r="X358" s="266"/>
      <c r="Y358" s="266"/>
      <c r="Z358" s="266"/>
      <c r="AA358" s="267"/>
      <c r="AB358" s="83"/>
      <c r="AC358" s="90" t="e">
        <f t="shared" si="106"/>
        <v>#REF!</v>
      </c>
      <c r="AD358" s="90" t="e">
        <f t="shared" si="106"/>
        <v>#REF!</v>
      </c>
      <c r="AE358" s="90" t="e">
        <f t="shared" si="106"/>
        <v>#REF!</v>
      </c>
      <c r="AF358" s="90" t="e">
        <f t="shared" si="106"/>
        <v>#REF!</v>
      </c>
      <c r="AG358" s="90" t="e">
        <f t="shared" si="106"/>
        <v>#REF!</v>
      </c>
      <c r="AH358" s="45" t="str">
        <f t="shared" si="102"/>
        <v/>
      </c>
      <c r="AI358" s="45" t="e">
        <f t="shared" si="103"/>
        <v>#REF!</v>
      </c>
      <c r="AJ358" s="45" t="e">
        <f t="shared" si="101"/>
        <v>#REF!</v>
      </c>
      <c r="AK358" s="45"/>
      <c r="AL358" s="45"/>
      <c r="AM358" s="45"/>
      <c r="AN358" s="45"/>
      <c r="AO358" s="45"/>
      <c r="AP358" s="45"/>
      <c r="AQ358" s="45"/>
      <c r="AR358" s="90" t="e">
        <f t="shared" si="105"/>
        <v>#REF!</v>
      </c>
    </row>
    <row r="359" spans="1:44" s="84" customFormat="1" ht="15.75" hidden="1" customHeight="1" x14ac:dyDescent="0.25">
      <c r="A359" s="82"/>
      <c r="B359" s="268"/>
      <c r="C359" s="269"/>
      <c r="D359" s="269"/>
      <c r="E359" s="270"/>
      <c r="F359" s="271"/>
      <c r="G359" s="269"/>
      <c r="H359" s="269"/>
      <c r="I359" s="270"/>
      <c r="J359" s="226" t="str">
        <f t="shared" si="107"/>
        <v/>
      </c>
      <c r="K359" s="213"/>
      <c r="L359" s="232" t="e">
        <f t="shared" si="99"/>
        <v>#REF!</v>
      </c>
      <c r="M359" s="220"/>
      <c r="N359" s="211" t="e">
        <f t="shared" si="100"/>
        <v>#REF!</v>
      </c>
      <c r="O359" s="233"/>
      <c r="P359" s="265"/>
      <c r="Q359" s="266"/>
      <c r="R359" s="266"/>
      <c r="S359" s="266"/>
      <c r="T359" s="266"/>
      <c r="U359" s="267"/>
      <c r="V359" s="265"/>
      <c r="W359" s="266"/>
      <c r="X359" s="266"/>
      <c r="Y359" s="266"/>
      <c r="Z359" s="266"/>
      <c r="AA359" s="267"/>
      <c r="AB359" s="83"/>
      <c r="AC359" s="90" t="e">
        <f t="shared" si="106"/>
        <v>#REF!</v>
      </c>
      <c r="AD359" s="90" t="e">
        <f t="shared" si="106"/>
        <v>#REF!</v>
      </c>
      <c r="AE359" s="90" t="e">
        <f t="shared" si="106"/>
        <v>#REF!</v>
      </c>
      <c r="AF359" s="90" t="e">
        <f t="shared" si="106"/>
        <v>#REF!</v>
      </c>
      <c r="AG359" s="90" t="e">
        <f t="shared" si="106"/>
        <v>#REF!</v>
      </c>
      <c r="AH359" s="45" t="str">
        <f t="shared" si="102"/>
        <v/>
      </c>
      <c r="AI359" s="45" t="e">
        <f t="shared" si="103"/>
        <v>#REF!</v>
      </c>
      <c r="AJ359" s="45" t="e">
        <f t="shared" si="101"/>
        <v>#REF!</v>
      </c>
      <c r="AK359" s="45"/>
      <c r="AL359" s="45"/>
      <c r="AM359" s="45"/>
      <c r="AN359" s="45"/>
      <c r="AO359" s="45"/>
      <c r="AP359" s="45"/>
      <c r="AQ359" s="45"/>
      <c r="AR359" s="90" t="e">
        <f t="shared" si="105"/>
        <v>#REF!</v>
      </c>
    </row>
    <row r="360" spans="1:44" s="84" customFormat="1" ht="15.75" hidden="1" customHeight="1" x14ac:dyDescent="0.25">
      <c r="A360" s="82"/>
      <c r="B360" s="268"/>
      <c r="C360" s="269"/>
      <c r="D360" s="269"/>
      <c r="E360" s="270"/>
      <c r="F360" s="271"/>
      <c r="G360" s="269"/>
      <c r="H360" s="269"/>
      <c r="I360" s="270"/>
      <c r="J360" s="226" t="str">
        <f t="shared" si="107"/>
        <v/>
      </c>
      <c r="K360" s="213"/>
      <c r="L360" s="232" t="e">
        <f t="shared" si="99"/>
        <v>#REF!</v>
      </c>
      <c r="M360" s="220"/>
      <c r="N360" s="211" t="e">
        <f t="shared" si="100"/>
        <v>#REF!</v>
      </c>
      <c r="O360" s="233"/>
      <c r="P360" s="265"/>
      <c r="Q360" s="266"/>
      <c r="R360" s="266"/>
      <c r="S360" s="266"/>
      <c r="T360" s="266"/>
      <c r="U360" s="267"/>
      <c r="V360" s="265"/>
      <c r="W360" s="266"/>
      <c r="X360" s="266"/>
      <c r="Y360" s="266"/>
      <c r="Z360" s="266"/>
      <c r="AA360" s="267"/>
      <c r="AB360" s="83"/>
      <c r="AC360" s="90" t="e">
        <f t="shared" si="106"/>
        <v>#REF!</v>
      </c>
      <c r="AD360" s="90" t="e">
        <f t="shared" si="106"/>
        <v>#REF!</v>
      </c>
      <c r="AE360" s="90" t="e">
        <f t="shared" si="106"/>
        <v>#REF!</v>
      </c>
      <c r="AF360" s="90" t="e">
        <f t="shared" si="106"/>
        <v>#REF!</v>
      </c>
      <c r="AG360" s="90" t="e">
        <f t="shared" si="106"/>
        <v>#REF!</v>
      </c>
      <c r="AH360" s="45" t="str">
        <f t="shared" si="102"/>
        <v/>
      </c>
      <c r="AI360" s="45" t="e">
        <f t="shared" si="103"/>
        <v>#REF!</v>
      </c>
      <c r="AJ360" s="45" t="e">
        <f t="shared" si="101"/>
        <v>#REF!</v>
      </c>
      <c r="AK360" s="45"/>
      <c r="AL360" s="45"/>
      <c r="AM360" s="45"/>
      <c r="AN360" s="45"/>
      <c r="AO360" s="45"/>
      <c r="AP360" s="45"/>
      <c r="AQ360" s="45"/>
      <c r="AR360" s="90" t="e">
        <f t="shared" si="105"/>
        <v>#REF!</v>
      </c>
    </row>
    <row r="361" spans="1:44" s="84" customFormat="1" ht="15.75" hidden="1" customHeight="1" x14ac:dyDescent="0.25">
      <c r="A361" s="82"/>
      <c r="B361" s="268"/>
      <c r="C361" s="269"/>
      <c r="D361" s="269"/>
      <c r="E361" s="270"/>
      <c r="F361" s="271"/>
      <c r="G361" s="269"/>
      <c r="H361" s="269"/>
      <c r="I361" s="270"/>
      <c r="J361" s="226" t="str">
        <f t="shared" si="107"/>
        <v/>
      </c>
      <c r="K361" s="213"/>
      <c r="L361" s="234" t="e">
        <f t="shared" si="99"/>
        <v>#REF!</v>
      </c>
      <c r="M361" s="221"/>
      <c r="N361" s="214" t="e">
        <f t="shared" si="100"/>
        <v>#REF!</v>
      </c>
      <c r="O361" s="235"/>
      <c r="P361" s="265"/>
      <c r="Q361" s="266"/>
      <c r="R361" s="266"/>
      <c r="S361" s="266"/>
      <c r="T361" s="266"/>
      <c r="U361" s="267"/>
      <c r="V361" s="265"/>
      <c r="W361" s="266"/>
      <c r="X361" s="266"/>
      <c r="Y361" s="266"/>
      <c r="Z361" s="266"/>
      <c r="AA361" s="267"/>
      <c r="AB361" s="83"/>
      <c r="AC361" s="91" t="e">
        <f t="shared" si="106"/>
        <v>#REF!</v>
      </c>
      <c r="AD361" s="91" t="e">
        <f t="shared" si="106"/>
        <v>#REF!</v>
      </c>
      <c r="AE361" s="91" t="e">
        <f t="shared" si="106"/>
        <v>#REF!</v>
      </c>
      <c r="AF361" s="91" t="e">
        <f t="shared" si="106"/>
        <v>#REF!</v>
      </c>
      <c r="AG361" s="91" t="e">
        <f t="shared" si="106"/>
        <v>#REF!</v>
      </c>
      <c r="AH361" s="92" t="str">
        <f t="shared" si="102"/>
        <v/>
      </c>
      <c r="AI361" s="92" t="e">
        <f t="shared" si="103"/>
        <v>#REF!</v>
      </c>
      <c r="AJ361" s="92" t="e">
        <f t="shared" si="101"/>
        <v>#REF!</v>
      </c>
      <c r="AK361" s="92"/>
      <c r="AL361" s="92"/>
      <c r="AM361" s="92"/>
      <c r="AN361" s="92"/>
      <c r="AO361" s="92"/>
      <c r="AP361" s="92"/>
      <c r="AQ361" s="92"/>
      <c r="AR361" s="91" t="e">
        <f t="shared" si="105"/>
        <v>#REF!</v>
      </c>
    </row>
    <row r="362" spans="1:44" s="84" customFormat="1" ht="15.75" customHeight="1" x14ac:dyDescent="0.25">
      <c r="A362" s="82"/>
      <c r="B362" s="268">
        <f>B343+1</f>
        <v>24</v>
      </c>
      <c r="C362" s="269"/>
      <c r="D362" s="269"/>
      <c r="E362" s="270"/>
      <c r="F362" s="271">
        <f>ROUND($G$4*B362,0)</f>
        <v>7560</v>
      </c>
      <c r="G362" s="269"/>
      <c r="H362" s="269"/>
      <c r="I362" s="270"/>
      <c r="J362" s="228" t="str">
        <f t="shared" si="107"/>
        <v/>
      </c>
      <c r="K362" s="217"/>
      <c r="L362" s="236" t="str">
        <f t="shared" si="99"/>
        <v/>
      </c>
      <c r="M362" s="222"/>
      <c r="N362" s="215" t="str">
        <f t="shared" si="100"/>
        <v/>
      </c>
      <c r="O362" s="216"/>
      <c r="P362" s="265">
        <f>ROUND($F362/P$12,2)</f>
        <v>2.52</v>
      </c>
      <c r="Q362" s="266"/>
      <c r="R362" s="266"/>
      <c r="S362" s="266"/>
      <c r="T362" s="266"/>
      <c r="U362" s="267"/>
      <c r="V362" s="265">
        <f>ROUND($F362/V$12,2)</f>
        <v>1.97</v>
      </c>
      <c r="W362" s="266"/>
      <c r="X362" s="266"/>
      <c r="Y362" s="266"/>
      <c r="Z362" s="266"/>
      <c r="AA362" s="267"/>
      <c r="AB362" s="83"/>
      <c r="AC362" s="88">
        <f>B362</f>
        <v>24</v>
      </c>
      <c r="AD362" s="88" t="b">
        <f>AND(AC362&gt;=min_string,AC362&lt;=max_string)</f>
        <v>0</v>
      </c>
      <c r="AE362" s="88" t="b">
        <f>OR(AND(($AC362-max_string)/(AE$13-1)&gt;=min_string,($AC362-max_string)/(AE$13-1)&lt;=max_string),AND(($AC362-min_string)/(AE$13-1)&gt;=min_string,($AC362-min_string)/(AE$13-1)&lt;=max_string))</f>
        <v>0</v>
      </c>
      <c r="AF362" s="88" t="b">
        <f>OR(AND(($AC362-max_string)/(AF$13-1)&gt;=min_string,($AC362-max_string)/(AF$13-1)&lt;=max_string),AND(($AC362-min_string)/(AF$13-1)&gt;=min_string,($AC362-min_string)/(AF$13-1)&lt;=max_string))</f>
        <v>1</v>
      </c>
      <c r="AG362" s="88" t="b">
        <f>AND(AC362-(AG$13-1)*min_string&gt;=min_string,AC362-(AG$13-1)*max_string&lt;=max_string)</f>
        <v>1</v>
      </c>
      <c r="AH362" s="89" t="str">
        <f>IF(AD362,$AC362,null_value)</f>
        <v/>
      </c>
      <c r="AI362" s="89" t="str">
        <f>IF(AE362,MIN(max_string,$AC362-(min_string*(AI$12-1))),null_value)</f>
        <v/>
      </c>
      <c r="AJ362" s="89" t="str">
        <f t="shared" si="101"/>
        <v/>
      </c>
      <c r="AK362" s="89"/>
      <c r="AL362" s="89"/>
      <c r="AM362" s="89"/>
      <c r="AN362" s="89"/>
      <c r="AO362" s="89"/>
      <c r="AP362" s="89"/>
      <c r="AQ362" s="89"/>
      <c r="AR362" s="88">
        <v>1</v>
      </c>
    </row>
    <row r="363" spans="1:44" s="84" customFormat="1" ht="15.75" customHeight="1" x14ac:dyDescent="0.25">
      <c r="A363" s="82"/>
      <c r="B363" s="268"/>
      <c r="C363" s="269"/>
      <c r="D363" s="269"/>
      <c r="E363" s="270"/>
      <c r="F363" s="271"/>
      <c r="G363" s="269"/>
      <c r="H363" s="269"/>
      <c r="I363" s="270"/>
      <c r="J363" s="224" t="str">
        <f t="shared" si="107"/>
        <v/>
      </c>
      <c r="K363" s="209"/>
      <c r="L363" s="232" t="str">
        <f t="shared" si="99"/>
        <v/>
      </c>
      <c r="M363" s="219"/>
      <c r="N363" s="210" t="str">
        <f t="shared" si="100"/>
        <v/>
      </c>
      <c r="O363" s="211"/>
      <c r="P363" s="265"/>
      <c r="Q363" s="266"/>
      <c r="R363" s="266"/>
      <c r="S363" s="266"/>
      <c r="T363" s="266"/>
      <c r="U363" s="267"/>
      <c r="V363" s="265"/>
      <c r="W363" s="266"/>
      <c r="X363" s="266"/>
      <c r="Y363" s="266"/>
      <c r="Z363" s="266"/>
      <c r="AA363" s="267"/>
      <c r="AB363" s="83"/>
      <c r="AC363" s="90">
        <f>AC362</f>
        <v>24</v>
      </c>
      <c r="AD363" s="90" t="b">
        <f>AD362</f>
        <v>0</v>
      </c>
      <c r="AE363" s="90" t="b">
        <f>AE362</f>
        <v>0</v>
      </c>
      <c r="AF363" s="90" t="b">
        <f>AF362</f>
        <v>1</v>
      </c>
      <c r="AG363" s="90" t="b">
        <f>AG362</f>
        <v>1</v>
      </c>
      <c r="AH363" s="45" t="str">
        <f t="shared" si="102"/>
        <v/>
      </c>
      <c r="AI363" s="45" t="str">
        <f t="shared" ref="AI363:AI380" si="108">IF(AND(AE363,AI362&lt;&gt;null_value),IF(AND(AI362&gt;min_string+1,AJ362&lt;max_string-1,AI362-1&gt;AJ362),AI362-1,null_value),null_value)</f>
        <v/>
      </c>
      <c r="AJ363" s="45" t="str">
        <f t="shared" si="101"/>
        <v/>
      </c>
      <c r="AK363" s="45"/>
      <c r="AL363" s="45"/>
      <c r="AM363" s="45"/>
      <c r="AN363" s="45"/>
      <c r="AO363" s="45"/>
      <c r="AP363" s="45"/>
      <c r="AQ363" s="45"/>
      <c r="AR363" s="90">
        <f>AR362+1</f>
        <v>2</v>
      </c>
    </row>
    <row r="364" spans="1:44" s="84" customFormat="1" ht="15.75" customHeight="1" x14ac:dyDescent="0.25">
      <c r="A364" s="82"/>
      <c r="B364" s="268"/>
      <c r="C364" s="269"/>
      <c r="D364" s="269"/>
      <c r="E364" s="270"/>
      <c r="F364" s="271"/>
      <c r="G364" s="269"/>
      <c r="H364" s="269"/>
      <c r="I364" s="270"/>
      <c r="J364" s="224" t="str">
        <f t="shared" si="107"/>
        <v/>
      </c>
      <c r="K364" s="209"/>
      <c r="L364" s="232" t="str">
        <f t="shared" si="99"/>
        <v/>
      </c>
      <c r="M364" s="219"/>
      <c r="N364" s="210" t="str">
        <f t="shared" si="100"/>
        <v/>
      </c>
      <c r="O364" s="211"/>
      <c r="P364" s="265"/>
      <c r="Q364" s="266"/>
      <c r="R364" s="266"/>
      <c r="S364" s="266"/>
      <c r="T364" s="266"/>
      <c r="U364" s="267"/>
      <c r="V364" s="265"/>
      <c r="W364" s="266"/>
      <c r="X364" s="266"/>
      <c r="Y364" s="266"/>
      <c r="Z364" s="266"/>
      <c r="AA364" s="267"/>
      <c r="AB364" s="83"/>
      <c r="AC364" s="90">
        <f t="shared" ref="AC364:AG368" si="109">AC363</f>
        <v>24</v>
      </c>
      <c r="AD364" s="90" t="b">
        <f t="shared" si="109"/>
        <v>0</v>
      </c>
      <c r="AE364" s="90" t="b">
        <f t="shared" si="109"/>
        <v>0</v>
      </c>
      <c r="AF364" s="90" t="b">
        <f t="shared" si="109"/>
        <v>1</v>
      </c>
      <c r="AG364" s="90" t="b">
        <f t="shared" si="109"/>
        <v>1</v>
      </c>
      <c r="AH364" s="45" t="str">
        <f t="shared" si="102"/>
        <v/>
      </c>
      <c r="AI364" s="45" t="str">
        <f t="shared" si="108"/>
        <v/>
      </c>
      <c r="AJ364" s="45" t="str">
        <f t="shared" si="101"/>
        <v/>
      </c>
      <c r="AK364" s="45"/>
      <c r="AL364" s="45"/>
      <c r="AM364" s="45"/>
      <c r="AN364" s="45"/>
      <c r="AO364" s="45"/>
      <c r="AP364" s="45"/>
      <c r="AQ364" s="45"/>
      <c r="AR364" s="90">
        <f t="shared" ref="AR364:AR380" si="110">AR363+1</f>
        <v>3</v>
      </c>
    </row>
    <row r="365" spans="1:44" s="84" customFormat="1" ht="15.75" customHeight="1" x14ac:dyDescent="0.25">
      <c r="A365" s="82"/>
      <c r="B365" s="268"/>
      <c r="C365" s="269"/>
      <c r="D365" s="269"/>
      <c r="E365" s="270"/>
      <c r="F365" s="271"/>
      <c r="G365" s="269"/>
      <c r="H365" s="269"/>
      <c r="I365" s="270"/>
      <c r="J365" s="224" t="str">
        <f t="shared" si="107"/>
        <v/>
      </c>
      <c r="K365" s="209"/>
      <c r="L365" s="232" t="str">
        <f t="shared" si="99"/>
        <v/>
      </c>
      <c r="M365" s="219"/>
      <c r="N365" s="210" t="str">
        <f t="shared" si="100"/>
        <v/>
      </c>
      <c r="O365" s="211"/>
      <c r="P365" s="265"/>
      <c r="Q365" s="266"/>
      <c r="R365" s="266"/>
      <c r="S365" s="266"/>
      <c r="T365" s="266"/>
      <c r="U365" s="267"/>
      <c r="V365" s="265"/>
      <c r="W365" s="266"/>
      <c r="X365" s="266"/>
      <c r="Y365" s="266"/>
      <c r="Z365" s="266"/>
      <c r="AA365" s="267"/>
      <c r="AB365" s="83"/>
      <c r="AC365" s="90">
        <f t="shared" si="109"/>
        <v>24</v>
      </c>
      <c r="AD365" s="90" t="b">
        <f t="shared" si="109"/>
        <v>0</v>
      </c>
      <c r="AE365" s="90" t="b">
        <f t="shared" si="109"/>
        <v>0</v>
      </c>
      <c r="AF365" s="90" t="b">
        <f t="shared" si="109"/>
        <v>1</v>
      </c>
      <c r="AG365" s="90" t="b">
        <f t="shared" si="109"/>
        <v>1</v>
      </c>
      <c r="AH365" s="45" t="str">
        <f t="shared" si="102"/>
        <v/>
      </c>
      <c r="AI365" s="45" t="str">
        <f t="shared" si="108"/>
        <v/>
      </c>
      <c r="AJ365" s="45" t="str">
        <f t="shared" si="101"/>
        <v/>
      </c>
      <c r="AK365" s="45"/>
      <c r="AL365" s="45"/>
      <c r="AM365" s="45"/>
      <c r="AN365" s="45"/>
      <c r="AO365" s="45"/>
      <c r="AP365" s="45"/>
      <c r="AQ365" s="45"/>
      <c r="AR365" s="90">
        <f t="shared" si="110"/>
        <v>4</v>
      </c>
    </row>
    <row r="366" spans="1:44" s="84" customFormat="1" ht="15.75" customHeight="1" x14ac:dyDescent="0.25">
      <c r="A366" s="82"/>
      <c r="B366" s="268"/>
      <c r="C366" s="269"/>
      <c r="D366" s="269"/>
      <c r="E366" s="270"/>
      <c r="F366" s="271"/>
      <c r="G366" s="269"/>
      <c r="H366" s="269"/>
      <c r="I366" s="270"/>
      <c r="J366" s="224" t="str">
        <f t="shared" si="107"/>
        <v/>
      </c>
      <c r="K366" s="209"/>
      <c r="L366" s="232" t="str">
        <f t="shared" si="99"/>
        <v/>
      </c>
      <c r="M366" s="219"/>
      <c r="N366" s="210" t="str">
        <f t="shared" si="100"/>
        <v/>
      </c>
      <c r="O366" s="211"/>
      <c r="P366" s="265"/>
      <c r="Q366" s="266"/>
      <c r="R366" s="266"/>
      <c r="S366" s="266"/>
      <c r="T366" s="266"/>
      <c r="U366" s="267"/>
      <c r="V366" s="265"/>
      <c r="W366" s="266"/>
      <c r="X366" s="266"/>
      <c r="Y366" s="266"/>
      <c r="Z366" s="266"/>
      <c r="AA366" s="267"/>
      <c r="AB366" s="83"/>
      <c r="AC366" s="90">
        <f t="shared" si="109"/>
        <v>24</v>
      </c>
      <c r="AD366" s="90" t="b">
        <f t="shared" si="109"/>
        <v>0</v>
      </c>
      <c r="AE366" s="90" t="b">
        <f t="shared" si="109"/>
        <v>0</v>
      </c>
      <c r="AF366" s="90" t="b">
        <f t="shared" si="109"/>
        <v>1</v>
      </c>
      <c r="AG366" s="90" t="b">
        <f t="shared" si="109"/>
        <v>1</v>
      </c>
      <c r="AH366" s="45" t="str">
        <f t="shared" si="102"/>
        <v/>
      </c>
      <c r="AI366" s="45" t="str">
        <f t="shared" si="108"/>
        <v/>
      </c>
      <c r="AJ366" s="45" t="str">
        <f t="shared" si="101"/>
        <v/>
      </c>
      <c r="AK366" s="45"/>
      <c r="AL366" s="45"/>
      <c r="AM366" s="45"/>
      <c r="AN366" s="45"/>
      <c r="AO366" s="45"/>
      <c r="AP366" s="45"/>
      <c r="AQ366" s="45"/>
      <c r="AR366" s="90">
        <f t="shared" si="110"/>
        <v>5</v>
      </c>
    </row>
    <row r="367" spans="1:44" s="84" customFormat="1" ht="15.75" customHeight="1" x14ac:dyDescent="0.25">
      <c r="A367" s="82"/>
      <c r="B367" s="268"/>
      <c r="C367" s="269"/>
      <c r="D367" s="269"/>
      <c r="E367" s="270"/>
      <c r="F367" s="271"/>
      <c r="G367" s="269"/>
      <c r="H367" s="269"/>
      <c r="I367" s="270"/>
      <c r="J367" s="224" t="str">
        <f t="shared" si="107"/>
        <v/>
      </c>
      <c r="K367" s="209"/>
      <c r="L367" s="232" t="str">
        <f t="shared" si="99"/>
        <v/>
      </c>
      <c r="M367" s="219"/>
      <c r="N367" s="210" t="str">
        <f t="shared" si="100"/>
        <v/>
      </c>
      <c r="O367" s="211"/>
      <c r="P367" s="265"/>
      <c r="Q367" s="266"/>
      <c r="R367" s="266"/>
      <c r="S367" s="266"/>
      <c r="T367" s="266"/>
      <c r="U367" s="267"/>
      <c r="V367" s="265"/>
      <c r="W367" s="266"/>
      <c r="X367" s="266"/>
      <c r="Y367" s="266"/>
      <c r="Z367" s="266"/>
      <c r="AA367" s="267"/>
      <c r="AB367" s="83"/>
      <c r="AC367" s="90">
        <f t="shared" si="109"/>
        <v>24</v>
      </c>
      <c r="AD367" s="90" t="b">
        <f t="shared" si="109"/>
        <v>0</v>
      </c>
      <c r="AE367" s="90" t="b">
        <f t="shared" si="109"/>
        <v>0</v>
      </c>
      <c r="AF367" s="90" t="b">
        <f t="shared" si="109"/>
        <v>1</v>
      </c>
      <c r="AG367" s="90" t="b">
        <f t="shared" si="109"/>
        <v>1</v>
      </c>
      <c r="AH367" s="45" t="str">
        <f t="shared" si="102"/>
        <v/>
      </c>
      <c r="AI367" s="45" t="str">
        <f t="shared" si="108"/>
        <v/>
      </c>
      <c r="AJ367" s="45" t="str">
        <f t="shared" si="101"/>
        <v/>
      </c>
      <c r="AK367" s="45"/>
      <c r="AL367" s="45"/>
      <c r="AM367" s="45"/>
      <c r="AN367" s="45"/>
      <c r="AO367" s="45"/>
      <c r="AP367" s="45"/>
      <c r="AQ367" s="45"/>
      <c r="AR367" s="90">
        <f t="shared" si="110"/>
        <v>6</v>
      </c>
    </row>
    <row r="368" spans="1:44" s="84" customFormat="1" ht="15.75" customHeight="1" x14ac:dyDescent="0.25">
      <c r="A368" s="82"/>
      <c r="B368" s="268"/>
      <c r="C368" s="269"/>
      <c r="D368" s="269"/>
      <c r="E368" s="270"/>
      <c r="F368" s="271"/>
      <c r="G368" s="269"/>
      <c r="H368" s="269"/>
      <c r="I368" s="270"/>
      <c r="J368" s="225" t="str">
        <f t="shared" si="107"/>
        <v/>
      </c>
      <c r="K368" s="212"/>
      <c r="L368" s="232" t="str">
        <f t="shared" si="99"/>
        <v/>
      </c>
      <c r="M368" s="219"/>
      <c r="N368" s="210" t="str">
        <f t="shared" si="100"/>
        <v/>
      </c>
      <c r="O368" s="211"/>
      <c r="P368" s="265"/>
      <c r="Q368" s="266"/>
      <c r="R368" s="266"/>
      <c r="S368" s="266"/>
      <c r="T368" s="266"/>
      <c r="U368" s="267"/>
      <c r="V368" s="265"/>
      <c r="W368" s="266"/>
      <c r="X368" s="266"/>
      <c r="Y368" s="266"/>
      <c r="Z368" s="266"/>
      <c r="AA368" s="267"/>
      <c r="AB368" s="83"/>
      <c r="AC368" s="90">
        <f t="shared" si="109"/>
        <v>24</v>
      </c>
      <c r="AD368" s="90" t="b">
        <f t="shared" si="109"/>
        <v>0</v>
      </c>
      <c r="AE368" s="90" t="b">
        <f t="shared" si="109"/>
        <v>0</v>
      </c>
      <c r="AF368" s="90" t="b">
        <f t="shared" si="109"/>
        <v>1</v>
      </c>
      <c r="AG368" s="90" t="b">
        <f t="shared" si="109"/>
        <v>1</v>
      </c>
      <c r="AH368" s="45" t="str">
        <f t="shared" si="102"/>
        <v/>
      </c>
      <c r="AI368" s="45" t="str">
        <f t="shared" si="108"/>
        <v/>
      </c>
      <c r="AJ368" s="45" t="str">
        <f t="shared" si="101"/>
        <v/>
      </c>
      <c r="AK368" s="45"/>
      <c r="AL368" s="45"/>
      <c r="AM368" s="45"/>
      <c r="AN368" s="45"/>
      <c r="AO368" s="45"/>
      <c r="AP368" s="45"/>
      <c r="AQ368" s="45"/>
      <c r="AR368" s="90">
        <f t="shared" si="110"/>
        <v>7</v>
      </c>
    </row>
    <row r="369" spans="1:44" s="84" customFormat="1" ht="15.75" hidden="1" customHeight="1" x14ac:dyDescent="0.25">
      <c r="A369" s="82"/>
      <c r="B369" s="268"/>
      <c r="C369" s="269"/>
      <c r="D369" s="269"/>
      <c r="E369" s="270"/>
      <c r="F369" s="271"/>
      <c r="G369" s="269"/>
      <c r="H369" s="269"/>
      <c r="I369" s="270"/>
      <c r="J369" s="226" t="str">
        <f t="shared" si="107"/>
        <v/>
      </c>
      <c r="K369" s="213"/>
      <c r="L369" s="232" t="e">
        <f t="shared" si="99"/>
        <v>#REF!</v>
      </c>
      <c r="M369" s="220"/>
      <c r="N369" s="211" t="e">
        <f t="shared" si="100"/>
        <v>#REF!</v>
      </c>
      <c r="O369" s="233"/>
      <c r="P369" s="265"/>
      <c r="Q369" s="266"/>
      <c r="R369" s="266"/>
      <c r="S369" s="266"/>
      <c r="T369" s="266"/>
      <c r="U369" s="267"/>
      <c r="V369" s="265"/>
      <c r="W369" s="266"/>
      <c r="X369" s="266"/>
      <c r="Y369" s="266"/>
      <c r="Z369" s="266"/>
      <c r="AA369" s="267"/>
      <c r="AB369" s="83"/>
      <c r="AC369" s="90" t="e">
        <f>#REF!</f>
        <v>#REF!</v>
      </c>
      <c r="AD369" s="90" t="e">
        <f>#REF!</f>
        <v>#REF!</v>
      </c>
      <c r="AE369" s="90" t="e">
        <f>#REF!</f>
        <v>#REF!</v>
      </c>
      <c r="AF369" s="90" t="e">
        <f>#REF!</f>
        <v>#REF!</v>
      </c>
      <c r="AG369" s="90" t="e">
        <f>#REF!</f>
        <v>#REF!</v>
      </c>
      <c r="AH369" s="45" t="str">
        <f t="shared" si="102"/>
        <v/>
      </c>
      <c r="AI369" s="45" t="e">
        <f>IF(AND(AE369,#REF!&lt;&gt;null_value),IF(AND(#REF!&gt;min_string+1,#REF!&lt;max_string-1,#REF!-1&gt;#REF!),#REF!-1,null_value),null_value)</f>
        <v>#REF!</v>
      </c>
      <c r="AJ369" s="45" t="e">
        <f t="shared" si="101"/>
        <v>#REF!</v>
      </c>
      <c r="AK369" s="45"/>
      <c r="AL369" s="45"/>
      <c r="AM369" s="45"/>
      <c r="AN369" s="45"/>
      <c r="AO369" s="45"/>
      <c r="AP369" s="45"/>
      <c r="AQ369" s="45"/>
      <c r="AR369" s="90" t="e">
        <f>#REF!+1</f>
        <v>#REF!</v>
      </c>
    </row>
    <row r="370" spans="1:44" s="84" customFormat="1" ht="15.75" hidden="1" customHeight="1" x14ac:dyDescent="0.25">
      <c r="A370" s="82"/>
      <c r="B370" s="268"/>
      <c r="C370" s="269"/>
      <c r="D370" s="269"/>
      <c r="E370" s="270"/>
      <c r="F370" s="271"/>
      <c r="G370" s="269"/>
      <c r="H370" s="269"/>
      <c r="I370" s="270"/>
      <c r="J370" s="226" t="str">
        <f t="shared" si="107"/>
        <v/>
      </c>
      <c r="K370" s="213"/>
      <c r="L370" s="232" t="e">
        <f t="shared" si="99"/>
        <v>#REF!</v>
      </c>
      <c r="M370" s="220"/>
      <c r="N370" s="211" t="e">
        <f t="shared" si="100"/>
        <v>#REF!</v>
      </c>
      <c r="O370" s="233"/>
      <c r="P370" s="265"/>
      <c r="Q370" s="266"/>
      <c r="R370" s="266"/>
      <c r="S370" s="266"/>
      <c r="T370" s="266"/>
      <c r="U370" s="267"/>
      <c r="V370" s="265"/>
      <c r="W370" s="266"/>
      <c r="X370" s="266"/>
      <c r="Y370" s="266"/>
      <c r="Z370" s="266"/>
      <c r="AA370" s="267"/>
      <c r="AB370" s="83"/>
      <c r="AC370" s="90" t="e">
        <f t="shared" ref="AC370:AG380" si="111">AC369</f>
        <v>#REF!</v>
      </c>
      <c r="AD370" s="90" t="e">
        <f t="shared" si="111"/>
        <v>#REF!</v>
      </c>
      <c r="AE370" s="90" t="e">
        <f t="shared" si="111"/>
        <v>#REF!</v>
      </c>
      <c r="AF370" s="90" t="e">
        <f t="shared" si="111"/>
        <v>#REF!</v>
      </c>
      <c r="AG370" s="90" t="e">
        <f t="shared" si="111"/>
        <v>#REF!</v>
      </c>
      <c r="AH370" s="45" t="str">
        <f t="shared" si="102"/>
        <v/>
      </c>
      <c r="AI370" s="45" t="e">
        <f t="shared" si="108"/>
        <v>#REF!</v>
      </c>
      <c r="AJ370" s="45" t="e">
        <f t="shared" si="101"/>
        <v>#REF!</v>
      </c>
      <c r="AK370" s="45"/>
      <c r="AL370" s="45"/>
      <c r="AM370" s="45"/>
      <c r="AN370" s="45"/>
      <c r="AO370" s="45"/>
      <c r="AP370" s="45"/>
      <c r="AQ370" s="45"/>
      <c r="AR370" s="90" t="e">
        <f t="shared" si="110"/>
        <v>#REF!</v>
      </c>
    </row>
    <row r="371" spans="1:44" s="84" customFormat="1" ht="15.75" hidden="1" customHeight="1" x14ac:dyDescent="0.25">
      <c r="A371" s="82"/>
      <c r="B371" s="268"/>
      <c r="C371" s="269"/>
      <c r="D371" s="269"/>
      <c r="E371" s="270"/>
      <c r="F371" s="271"/>
      <c r="G371" s="269"/>
      <c r="H371" s="269"/>
      <c r="I371" s="270"/>
      <c r="J371" s="226" t="str">
        <f t="shared" si="107"/>
        <v/>
      </c>
      <c r="K371" s="213"/>
      <c r="L371" s="232" t="e">
        <f t="shared" si="99"/>
        <v>#REF!</v>
      </c>
      <c r="M371" s="220"/>
      <c r="N371" s="211" t="e">
        <f t="shared" si="100"/>
        <v>#REF!</v>
      </c>
      <c r="O371" s="233"/>
      <c r="P371" s="265"/>
      <c r="Q371" s="266"/>
      <c r="R371" s="266"/>
      <c r="S371" s="266"/>
      <c r="T371" s="266"/>
      <c r="U371" s="267"/>
      <c r="V371" s="265"/>
      <c r="W371" s="266"/>
      <c r="X371" s="266"/>
      <c r="Y371" s="266"/>
      <c r="Z371" s="266"/>
      <c r="AA371" s="267"/>
      <c r="AB371" s="83"/>
      <c r="AC371" s="90" t="e">
        <f t="shared" si="111"/>
        <v>#REF!</v>
      </c>
      <c r="AD371" s="90" t="e">
        <f t="shared" si="111"/>
        <v>#REF!</v>
      </c>
      <c r="AE371" s="90" t="e">
        <f t="shared" si="111"/>
        <v>#REF!</v>
      </c>
      <c r="AF371" s="90" t="e">
        <f t="shared" si="111"/>
        <v>#REF!</v>
      </c>
      <c r="AG371" s="90" t="e">
        <f t="shared" si="111"/>
        <v>#REF!</v>
      </c>
      <c r="AH371" s="45" t="str">
        <f t="shared" si="102"/>
        <v/>
      </c>
      <c r="AI371" s="45" t="e">
        <f t="shared" si="108"/>
        <v>#REF!</v>
      </c>
      <c r="AJ371" s="45" t="e">
        <f t="shared" si="101"/>
        <v>#REF!</v>
      </c>
      <c r="AK371" s="45"/>
      <c r="AL371" s="45"/>
      <c r="AM371" s="45"/>
      <c r="AN371" s="45"/>
      <c r="AO371" s="45"/>
      <c r="AP371" s="45"/>
      <c r="AQ371" s="45"/>
      <c r="AR371" s="90" t="e">
        <f t="shared" si="110"/>
        <v>#REF!</v>
      </c>
    </row>
    <row r="372" spans="1:44" s="84" customFormat="1" ht="15.75" hidden="1" customHeight="1" x14ac:dyDescent="0.25">
      <c r="A372" s="82"/>
      <c r="B372" s="268"/>
      <c r="C372" s="269"/>
      <c r="D372" s="269"/>
      <c r="E372" s="270"/>
      <c r="F372" s="271"/>
      <c r="G372" s="269"/>
      <c r="H372" s="269"/>
      <c r="I372" s="270"/>
      <c r="J372" s="226" t="str">
        <f t="shared" si="107"/>
        <v/>
      </c>
      <c r="K372" s="213"/>
      <c r="L372" s="232" t="e">
        <f t="shared" si="99"/>
        <v>#REF!</v>
      </c>
      <c r="M372" s="220"/>
      <c r="N372" s="211" t="e">
        <f t="shared" si="100"/>
        <v>#REF!</v>
      </c>
      <c r="O372" s="233"/>
      <c r="P372" s="265"/>
      <c r="Q372" s="266"/>
      <c r="R372" s="266"/>
      <c r="S372" s="266"/>
      <c r="T372" s="266"/>
      <c r="U372" s="267"/>
      <c r="V372" s="265"/>
      <c r="W372" s="266"/>
      <c r="X372" s="266"/>
      <c r="Y372" s="266"/>
      <c r="Z372" s="266"/>
      <c r="AA372" s="267"/>
      <c r="AB372" s="83"/>
      <c r="AC372" s="90" t="e">
        <f t="shared" si="111"/>
        <v>#REF!</v>
      </c>
      <c r="AD372" s="90" t="e">
        <f t="shared" si="111"/>
        <v>#REF!</v>
      </c>
      <c r="AE372" s="90" t="e">
        <f t="shared" si="111"/>
        <v>#REF!</v>
      </c>
      <c r="AF372" s="90" t="e">
        <f t="shared" si="111"/>
        <v>#REF!</v>
      </c>
      <c r="AG372" s="90" t="e">
        <f t="shared" si="111"/>
        <v>#REF!</v>
      </c>
      <c r="AH372" s="45" t="str">
        <f t="shared" si="102"/>
        <v/>
      </c>
      <c r="AI372" s="45" t="e">
        <f t="shared" si="108"/>
        <v>#REF!</v>
      </c>
      <c r="AJ372" s="45" t="e">
        <f t="shared" si="101"/>
        <v>#REF!</v>
      </c>
      <c r="AK372" s="45"/>
      <c r="AL372" s="45"/>
      <c r="AM372" s="45"/>
      <c r="AN372" s="45"/>
      <c r="AO372" s="45"/>
      <c r="AP372" s="45"/>
      <c r="AQ372" s="45"/>
      <c r="AR372" s="90" t="e">
        <f t="shared" si="110"/>
        <v>#REF!</v>
      </c>
    </row>
    <row r="373" spans="1:44" s="84" customFormat="1" ht="15.75" hidden="1" customHeight="1" x14ac:dyDescent="0.25">
      <c r="A373" s="82"/>
      <c r="B373" s="268"/>
      <c r="C373" s="269"/>
      <c r="D373" s="269"/>
      <c r="E373" s="270"/>
      <c r="F373" s="271"/>
      <c r="G373" s="269"/>
      <c r="H373" s="269"/>
      <c r="I373" s="270"/>
      <c r="J373" s="226" t="str">
        <f t="shared" si="107"/>
        <v/>
      </c>
      <c r="K373" s="213"/>
      <c r="L373" s="232" t="e">
        <f t="shared" si="99"/>
        <v>#REF!</v>
      </c>
      <c r="M373" s="220"/>
      <c r="N373" s="211" t="e">
        <f t="shared" si="100"/>
        <v>#REF!</v>
      </c>
      <c r="O373" s="233"/>
      <c r="P373" s="265"/>
      <c r="Q373" s="266"/>
      <c r="R373" s="266"/>
      <c r="S373" s="266"/>
      <c r="T373" s="266"/>
      <c r="U373" s="267"/>
      <c r="V373" s="265"/>
      <c r="W373" s="266"/>
      <c r="X373" s="266"/>
      <c r="Y373" s="266"/>
      <c r="Z373" s="266"/>
      <c r="AA373" s="267"/>
      <c r="AB373" s="83"/>
      <c r="AC373" s="90" t="e">
        <f t="shared" si="111"/>
        <v>#REF!</v>
      </c>
      <c r="AD373" s="90" t="e">
        <f t="shared" si="111"/>
        <v>#REF!</v>
      </c>
      <c r="AE373" s="90" t="e">
        <f t="shared" si="111"/>
        <v>#REF!</v>
      </c>
      <c r="AF373" s="90" t="e">
        <f t="shared" si="111"/>
        <v>#REF!</v>
      </c>
      <c r="AG373" s="90" t="e">
        <f t="shared" si="111"/>
        <v>#REF!</v>
      </c>
      <c r="AH373" s="45" t="str">
        <f t="shared" si="102"/>
        <v/>
      </c>
      <c r="AI373" s="45" t="e">
        <f t="shared" si="108"/>
        <v>#REF!</v>
      </c>
      <c r="AJ373" s="45" t="e">
        <f t="shared" si="101"/>
        <v>#REF!</v>
      </c>
      <c r="AK373" s="45"/>
      <c r="AL373" s="45"/>
      <c r="AM373" s="45"/>
      <c r="AN373" s="45"/>
      <c r="AO373" s="45"/>
      <c r="AP373" s="45"/>
      <c r="AQ373" s="45"/>
      <c r="AR373" s="90" t="e">
        <f t="shared" si="110"/>
        <v>#REF!</v>
      </c>
    </row>
    <row r="374" spans="1:44" s="84" customFormat="1" ht="15.75" hidden="1" customHeight="1" x14ac:dyDescent="0.25">
      <c r="A374" s="82"/>
      <c r="B374" s="268"/>
      <c r="C374" s="269"/>
      <c r="D374" s="269"/>
      <c r="E374" s="270"/>
      <c r="F374" s="271"/>
      <c r="G374" s="269"/>
      <c r="H374" s="269"/>
      <c r="I374" s="270"/>
      <c r="J374" s="226" t="str">
        <f t="shared" si="107"/>
        <v/>
      </c>
      <c r="K374" s="213"/>
      <c r="L374" s="232" t="e">
        <f t="shared" si="99"/>
        <v>#REF!</v>
      </c>
      <c r="M374" s="220"/>
      <c r="N374" s="211" t="e">
        <f t="shared" si="100"/>
        <v>#REF!</v>
      </c>
      <c r="O374" s="233"/>
      <c r="P374" s="265"/>
      <c r="Q374" s="266"/>
      <c r="R374" s="266"/>
      <c r="S374" s="266"/>
      <c r="T374" s="266"/>
      <c r="U374" s="267"/>
      <c r="V374" s="265"/>
      <c r="W374" s="266"/>
      <c r="X374" s="266"/>
      <c r="Y374" s="266"/>
      <c r="Z374" s="266"/>
      <c r="AA374" s="267"/>
      <c r="AB374" s="83"/>
      <c r="AC374" s="90" t="e">
        <f t="shared" si="111"/>
        <v>#REF!</v>
      </c>
      <c r="AD374" s="90" t="e">
        <f t="shared" si="111"/>
        <v>#REF!</v>
      </c>
      <c r="AE374" s="90" t="e">
        <f t="shared" si="111"/>
        <v>#REF!</v>
      </c>
      <c r="AF374" s="90" t="e">
        <f t="shared" si="111"/>
        <v>#REF!</v>
      </c>
      <c r="AG374" s="90" t="e">
        <f t="shared" si="111"/>
        <v>#REF!</v>
      </c>
      <c r="AH374" s="45" t="str">
        <f t="shared" si="102"/>
        <v/>
      </c>
      <c r="AI374" s="45" t="e">
        <f t="shared" si="108"/>
        <v>#REF!</v>
      </c>
      <c r="AJ374" s="45" t="e">
        <f t="shared" si="101"/>
        <v>#REF!</v>
      </c>
      <c r="AK374" s="45"/>
      <c r="AL374" s="45"/>
      <c r="AM374" s="45"/>
      <c r="AN374" s="45"/>
      <c r="AO374" s="45"/>
      <c r="AP374" s="45"/>
      <c r="AQ374" s="45"/>
      <c r="AR374" s="90" t="e">
        <f t="shared" si="110"/>
        <v>#REF!</v>
      </c>
    </row>
    <row r="375" spans="1:44" s="84" customFormat="1" ht="15.75" hidden="1" customHeight="1" x14ac:dyDescent="0.25">
      <c r="A375" s="82"/>
      <c r="B375" s="268"/>
      <c r="C375" s="269"/>
      <c r="D375" s="269"/>
      <c r="E375" s="270"/>
      <c r="F375" s="271"/>
      <c r="G375" s="269"/>
      <c r="H375" s="269"/>
      <c r="I375" s="270"/>
      <c r="J375" s="226" t="str">
        <f t="shared" si="107"/>
        <v/>
      </c>
      <c r="K375" s="213"/>
      <c r="L375" s="232" t="e">
        <f t="shared" si="99"/>
        <v>#REF!</v>
      </c>
      <c r="M375" s="220"/>
      <c r="N375" s="211" t="e">
        <f t="shared" si="100"/>
        <v>#REF!</v>
      </c>
      <c r="O375" s="233"/>
      <c r="P375" s="265"/>
      <c r="Q375" s="266"/>
      <c r="R375" s="266"/>
      <c r="S375" s="266"/>
      <c r="T375" s="266"/>
      <c r="U375" s="267"/>
      <c r="V375" s="265"/>
      <c r="W375" s="266"/>
      <c r="X375" s="266"/>
      <c r="Y375" s="266"/>
      <c r="Z375" s="266"/>
      <c r="AA375" s="267"/>
      <c r="AB375" s="83"/>
      <c r="AC375" s="90" t="e">
        <f t="shared" si="111"/>
        <v>#REF!</v>
      </c>
      <c r="AD375" s="90" t="e">
        <f t="shared" si="111"/>
        <v>#REF!</v>
      </c>
      <c r="AE375" s="90" t="e">
        <f t="shared" si="111"/>
        <v>#REF!</v>
      </c>
      <c r="AF375" s="90" t="e">
        <f t="shared" si="111"/>
        <v>#REF!</v>
      </c>
      <c r="AG375" s="90" t="e">
        <f t="shared" si="111"/>
        <v>#REF!</v>
      </c>
      <c r="AH375" s="45" t="str">
        <f t="shared" si="102"/>
        <v/>
      </c>
      <c r="AI375" s="45" t="e">
        <f t="shared" si="108"/>
        <v>#REF!</v>
      </c>
      <c r="AJ375" s="45" t="e">
        <f t="shared" si="101"/>
        <v>#REF!</v>
      </c>
      <c r="AK375" s="45"/>
      <c r="AL375" s="45"/>
      <c r="AM375" s="45"/>
      <c r="AN375" s="45"/>
      <c r="AO375" s="45"/>
      <c r="AP375" s="45"/>
      <c r="AQ375" s="45"/>
      <c r="AR375" s="90" t="e">
        <f t="shared" si="110"/>
        <v>#REF!</v>
      </c>
    </row>
    <row r="376" spans="1:44" s="84" customFormat="1" ht="15.75" hidden="1" customHeight="1" x14ac:dyDescent="0.25">
      <c r="A376" s="82"/>
      <c r="B376" s="268"/>
      <c r="C376" s="269"/>
      <c r="D376" s="269"/>
      <c r="E376" s="270"/>
      <c r="F376" s="271"/>
      <c r="G376" s="269"/>
      <c r="H376" s="269"/>
      <c r="I376" s="270"/>
      <c r="J376" s="226" t="str">
        <f t="shared" si="107"/>
        <v/>
      </c>
      <c r="K376" s="213"/>
      <c r="L376" s="232" t="e">
        <f t="shared" si="99"/>
        <v>#REF!</v>
      </c>
      <c r="M376" s="220"/>
      <c r="N376" s="211" t="e">
        <f t="shared" si="100"/>
        <v>#REF!</v>
      </c>
      <c r="O376" s="233"/>
      <c r="P376" s="265"/>
      <c r="Q376" s="266"/>
      <c r="R376" s="266"/>
      <c r="S376" s="266"/>
      <c r="T376" s="266"/>
      <c r="U376" s="267"/>
      <c r="V376" s="265"/>
      <c r="W376" s="266"/>
      <c r="X376" s="266"/>
      <c r="Y376" s="266"/>
      <c r="Z376" s="266"/>
      <c r="AA376" s="267"/>
      <c r="AB376" s="83"/>
      <c r="AC376" s="90" t="e">
        <f t="shared" si="111"/>
        <v>#REF!</v>
      </c>
      <c r="AD376" s="90" t="e">
        <f t="shared" si="111"/>
        <v>#REF!</v>
      </c>
      <c r="AE376" s="90" t="e">
        <f t="shared" si="111"/>
        <v>#REF!</v>
      </c>
      <c r="AF376" s="90" t="e">
        <f t="shared" si="111"/>
        <v>#REF!</v>
      </c>
      <c r="AG376" s="90" t="e">
        <f t="shared" si="111"/>
        <v>#REF!</v>
      </c>
      <c r="AH376" s="45" t="str">
        <f t="shared" si="102"/>
        <v/>
      </c>
      <c r="AI376" s="45" t="e">
        <f t="shared" si="108"/>
        <v>#REF!</v>
      </c>
      <c r="AJ376" s="45" t="e">
        <f t="shared" si="101"/>
        <v>#REF!</v>
      </c>
      <c r="AK376" s="45"/>
      <c r="AL376" s="45"/>
      <c r="AM376" s="45"/>
      <c r="AN376" s="45"/>
      <c r="AO376" s="45"/>
      <c r="AP376" s="45"/>
      <c r="AQ376" s="45"/>
      <c r="AR376" s="90" t="e">
        <f t="shared" si="110"/>
        <v>#REF!</v>
      </c>
    </row>
    <row r="377" spans="1:44" s="84" customFormat="1" ht="15.75" hidden="1" customHeight="1" x14ac:dyDescent="0.25">
      <c r="A377" s="82"/>
      <c r="B377" s="268"/>
      <c r="C377" s="269"/>
      <c r="D377" s="269"/>
      <c r="E377" s="270"/>
      <c r="F377" s="271"/>
      <c r="G377" s="269"/>
      <c r="H377" s="269"/>
      <c r="I377" s="270"/>
      <c r="J377" s="226" t="str">
        <f t="shared" si="107"/>
        <v/>
      </c>
      <c r="K377" s="213"/>
      <c r="L377" s="232" t="e">
        <f t="shared" si="99"/>
        <v>#REF!</v>
      </c>
      <c r="M377" s="220"/>
      <c r="N377" s="211" t="e">
        <f t="shared" si="100"/>
        <v>#REF!</v>
      </c>
      <c r="O377" s="233"/>
      <c r="P377" s="265"/>
      <c r="Q377" s="266"/>
      <c r="R377" s="266"/>
      <c r="S377" s="266"/>
      <c r="T377" s="266"/>
      <c r="U377" s="267"/>
      <c r="V377" s="265"/>
      <c r="W377" s="266"/>
      <c r="X377" s="266"/>
      <c r="Y377" s="266"/>
      <c r="Z377" s="266"/>
      <c r="AA377" s="267"/>
      <c r="AB377" s="83"/>
      <c r="AC377" s="90" t="e">
        <f t="shared" si="111"/>
        <v>#REF!</v>
      </c>
      <c r="AD377" s="90" t="e">
        <f t="shared" si="111"/>
        <v>#REF!</v>
      </c>
      <c r="AE377" s="90" t="e">
        <f t="shared" si="111"/>
        <v>#REF!</v>
      </c>
      <c r="AF377" s="90" t="e">
        <f t="shared" si="111"/>
        <v>#REF!</v>
      </c>
      <c r="AG377" s="90" t="e">
        <f t="shared" si="111"/>
        <v>#REF!</v>
      </c>
      <c r="AH377" s="45" t="str">
        <f t="shared" si="102"/>
        <v/>
      </c>
      <c r="AI377" s="45" t="e">
        <f t="shared" si="108"/>
        <v>#REF!</v>
      </c>
      <c r="AJ377" s="45" t="e">
        <f t="shared" si="101"/>
        <v>#REF!</v>
      </c>
      <c r="AK377" s="45"/>
      <c r="AL377" s="45"/>
      <c r="AM377" s="45"/>
      <c r="AN377" s="45"/>
      <c r="AO377" s="45"/>
      <c r="AP377" s="45"/>
      <c r="AQ377" s="45"/>
      <c r="AR377" s="90" t="e">
        <f t="shared" si="110"/>
        <v>#REF!</v>
      </c>
    </row>
    <row r="378" spans="1:44" s="84" customFormat="1" ht="15.75" hidden="1" customHeight="1" x14ac:dyDescent="0.25">
      <c r="A378" s="82"/>
      <c r="B378" s="268"/>
      <c r="C378" s="269"/>
      <c r="D378" s="269"/>
      <c r="E378" s="270"/>
      <c r="F378" s="271"/>
      <c r="G378" s="269"/>
      <c r="H378" s="269"/>
      <c r="I378" s="270"/>
      <c r="J378" s="226" t="str">
        <f t="shared" si="107"/>
        <v/>
      </c>
      <c r="K378" s="213"/>
      <c r="L378" s="232" t="e">
        <f t="shared" si="99"/>
        <v>#REF!</v>
      </c>
      <c r="M378" s="220"/>
      <c r="N378" s="211" t="e">
        <f t="shared" si="100"/>
        <v>#REF!</v>
      </c>
      <c r="O378" s="233"/>
      <c r="P378" s="265"/>
      <c r="Q378" s="266"/>
      <c r="R378" s="266"/>
      <c r="S378" s="266"/>
      <c r="T378" s="266"/>
      <c r="U378" s="267"/>
      <c r="V378" s="265"/>
      <c r="W378" s="266"/>
      <c r="X378" s="266"/>
      <c r="Y378" s="266"/>
      <c r="Z378" s="266"/>
      <c r="AA378" s="267"/>
      <c r="AB378" s="83"/>
      <c r="AC378" s="90" t="e">
        <f t="shared" si="111"/>
        <v>#REF!</v>
      </c>
      <c r="AD378" s="90" t="e">
        <f t="shared" si="111"/>
        <v>#REF!</v>
      </c>
      <c r="AE378" s="90" t="e">
        <f t="shared" si="111"/>
        <v>#REF!</v>
      </c>
      <c r="AF378" s="90" t="e">
        <f t="shared" si="111"/>
        <v>#REF!</v>
      </c>
      <c r="AG378" s="90" t="e">
        <f t="shared" si="111"/>
        <v>#REF!</v>
      </c>
      <c r="AH378" s="45" t="str">
        <f t="shared" si="102"/>
        <v/>
      </c>
      <c r="AI378" s="45" t="e">
        <f t="shared" si="108"/>
        <v>#REF!</v>
      </c>
      <c r="AJ378" s="45" t="e">
        <f t="shared" si="101"/>
        <v>#REF!</v>
      </c>
      <c r="AK378" s="45"/>
      <c r="AL378" s="45"/>
      <c r="AM378" s="45"/>
      <c r="AN378" s="45"/>
      <c r="AO378" s="45"/>
      <c r="AP378" s="45"/>
      <c r="AQ378" s="45"/>
      <c r="AR378" s="90" t="e">
        <f t="shared" si="110"/>
        <v>#REF!</v>
      </c>
    </row>
    <row r="379" spans="1:44" s="84" customFormat="1" ht="15.75" hidden="1" customHeight="1" x14ac:dyDescent="0.25">
      <c r="A379" s="82"/>
      <c r="B379" s="268"/>
      <c r="C379" s="269"/>
      <c r="D379" s="269"/>
      <c r="E379" s="270"/>
      <c r="F379" s="271"/>
      <c r="G379" s="269"/>
      <c r="H379" s="269"/>
      <c r="I379" s="270"/>
      <c r="J379" s="226" t="str">
        <f t="shared" si="107"/>
        <v/>
      </c>
      <c r="K379" s="213"/>
      <c r="L379" s="232" t="e">
        <f t="shared" si="99"/>
        <v>#REF!</v>
      </c>
      <c r="M379" s="220"/>
      <c r="N379" s="211" t="e">
        <f t="shared" si="100"/>
        <v>#REF!</v>
      </c>
      <c r="O379" s="233"/>
      <c r="P379" s="265"/>
      <c r="Q379" s="266"/>
      <c r="R379" s="266"/>
      <c r="S379" s="266"/>
      <c r="T379" s="266"/>
      <c r="U379" s="267"/>
      <c r="V379" s="265"/>
      <c r="W379" s="266"/>
      <c r="X379" s="266"/>
      <c r="Y379" s="266"/>
      <c r="Z379" s="266"/>
      <c r="AA379" s="267"/>
      <c r="AB379" s="83"/>
      <c r="AC379" s="90" t="e">
        <f t="shared" si="111"/>
        <v>#REF!</v>
      </c>
      <c r="AD379" s="90" t="e">
        <f t="shared" si="111"/>
        <v>#REF!</v>
      </c>
      <c r="AE379" s="90" t="e">
        <f t="shared" si="111"/>
        <v>#REF!</v>
      </c>
      <c r="AF379" s="90" t="e">
        <f t="shared" si="111"/>
        <v>#REF!</v>
      </c>
      <c r="AG379" s="90" t="e">
        <f t="shared" si="111"/>
        <v>#REF!</v>
      </c>
      <c r="AH379" s="45" t="str">
        <f t="shared" si="102"/>
        <v/>
      </c>
      <c r="AI379" s="45" t="e">
        <f t="shared" si="108"/>
        <v>#REF!</v>
      </c>
      <c r="AJ379" s="45" t="e">
        <f t="shared" si="101"/>
        <v>#REF!</v>
      </c>
      <c r="AK379" s="45"/>
      <c r="AL379" s="45"/>
      <c r="AM379" s="45"/>
      <c r="AN379" s="45"/>
      <c r="AO379" s="45"/>
      <c r="AP379" s="45"/>
      <c r="AQ379" s="45"/>
      <c r="AR379" s="90" t="e">
        <f t="shared" si="110"/>
        <v>#REF!</v>
      </c>
    </row>
    <row r="380" spans="1:44" s="84" customFormat="1" ht="15.75" hidden="1" customHeight="1" x14ac:dyDescent="0.25">
      <c r="A380" s="82"/>
      <c r="B380" s="268"/>
      <c r="C380" s="269"/>
      <c r="D380" s="269"/>
      <c r="E380" s="270"/>
      <c r="F380" s="271"/>
      <c r="G380" s="269"/>
      <c r="H380" s="269"/>
      <c r="I380" s="270"/>
      <c r="J380" s="226" t="str">
        <f t="shared" si="107"/>
        <v/>
      </c>
      <c r="K380" s="213"/>
      <c r="L380" s="234" t="e">
        <f t="shared" si="99"/>
        <v>#REF!</v>
      </c>
      <c r="M380" s="221"/>
      <c r="N380" s="214" t="e">
        <f t="shared" si="100"/>
        <v>#REF!</v>
      </c>
      <c r="O380" s="235"/>
      <c r="P380" s="265"/>
      <c r="Q380" s="266"/>
      <c r="R380" s="266"/>
      <c r="S380" s="266"/>
      <c r="T380" s="266"/>
      <c r="U380" s="267"/>
      <c r="V380" s="265"/>
      <c r="W380" s="266"/>
      <c r="X380" s="266"/>
      <c r="Y380" s="266"/>
      <c r="Z380" s="266"/>
      <c r="AA380" s="267"/>
      <c r="AB380" s="83"/>
      <c r="AC380" s="91" t="e">
        <f t="shared" si="111"/>
        <v>#REF!</v>
      </c>
      <c r="AD380" s="91" t="e">
        <f t="shared" si="111"/>
        <v>#REF!</v>
      </c>
      <c r="AE380" s="91" t="e">
        <f t="shared" si="111"/>
        <v>#REF!</v>
      </c>
      <c r="AF380" s="91" t="e">
        <f t="shared" si="111"/>
        <v>#REF!</v>
      </c>
      <c r="AG380" s="91" t="e">
        <f t="shared" si="111"/>
        <v>#REF!</v>
      </c>
      <c r="AH380" s="92" t="str">
        <f t="shared" si="102"/>
        <v/>
      </c>
      <c r="AI380" s="92" t="e">
        <f t="shared" si="108"/>
        <v>#REF!</v>
      </c>
      <c r="AJ380" s="92" t="e">
        <f t="shared" si="101"/>
        <v>#REF!</v>
      </c>
      <c r="AK380" s="92"/>
      <c r="AL380" s="92"/>
      <c r="AM380" s="92"/>
      <c r="AN380" s="92"/>
      <c r="AO380" s="92"/>
      <c r="AP380" s="92"/>
      <c r="AQ380" s="92"/>
      <c r="AR380" s="91" t="e">
        <f t="shared" si="110"/>
        <v>#REF!</v>
      </c>
    </row>
    <row r="381" spans="1:44" s="84" customFormat="1" ht="15.75" customHeight="1" x14ac:dyDescent="0.25">
      <c r="A381" s="82"/>
      <c r="B381" s="268">
        <f>B362+1</f>
        <v>25</v>
      </c>
      <c r="C381" s="269"/>
      <c r="D381" s="269"/>
      <c r="E381" s="270"/>
      <c r="F381" s="271">
        <f>ROUND($G$4*B381,0)</f>
        <v>7875</v>
      </c>
      <c r="G381" s="269"/>
      <c r="H381" s="269"/>
      <c r="I381" s="270"/>
      <c r="J381" s="228" t="str">
        <f t="shared" si="107"/>
        <v/>
      </c>
      <c r="K381" s="217"/>
      <c r="L381" s="236" t="str">
        <f t="shared" si="99"/>
        <v/>
      </c>
      <c r="M381" s="222"/>
      <c r="N381" s="215" t="str">
        <f t="shared" si="100"/>
        <v/>
      </c>
      <c r="O381" s="216"/>
      <c r="P381" s="265">
        <f>ROUND($F381/P$12,2)</f>
        <v>2.63</v>
      </c>
      <c r="Q381" s="266"/>
      <c r="R381" s="266"/>
      <c r="S381" s="266"/>
      <c r="T381" s="266"/>
      <c r="U381" s="267"/>
      <c r="V381" s="265">
        <f>ROUND($F381/V$12,2)</f>
        <v>2.0499999999999998</v>
      </c>
      <c r="W381" s="266"/>
      <c r="X381" s="266"/>
      <c r="Y381" s="266"/>
      <c r="Z381" s="266"/>
      <c r="AA381" s="267"/>
      <c r="AB381" s="83"/>
      <c r="AC381" s="88">
        <f>B381</f>
        <v>25</v>
      </c>
      <c r="AD381" s="88" t="b">
        <f>AND(AC381&gt;=min_string,AC381&lt;=max_string)</f>
        <v>0</v>
      </c>
      <c r="AE381" s="88" t="b">
        <f>OR(AND(($AC381-max_string)/(AE$13-1)&gt;=min_string,($AC381-max_string)/(AE$13-1)&lt;=max_string),AND(($AC381-min_string)/(AE$13-1)&gt;=min_string,($AC381-min_string)/(AE$13-1)&lt;=max_string))</f>
        <v>0</v>
      </c>
      <c r="AF381" s="88" t="b">
        <f>OR(AND(($AC381-max_string)/(AF$13-1)&gt;=min_string,($AC381-max_string)/(AF$13-1)&lt;=max_string),AND(($AC381-min_string)/(AF$13-1)&gt;=min_string,($AC381-min_string)/(AF$13-1)&lt;=max_string))</f>
        <v>1</v>
      </c>
      <c r="AG381" s="88" t="b">
        <f>AND(AC381-(AG$13-1)*min_string&gt;=min_string,AC381-(AG$13-1)*max_string&lt;=max_string)</f>
        <v>1</v>
      </c>
      <c r="AH381" s="89" t="str">
        <f>IF(AD381,$AC381,null_value)</f>
        <v/>
      </c>
      <c r="AI381" s="89" t="str">
        <f>IF(AE381,MIN(max_string,$AC381-(min_string*(AI$12-1))),null_value)</f>
        <v/>
      </c>
      <c r="AJ381" s="89" t="str">
        <f t="shared" si="101"/>
        <v/>
      </c>
      <c r="AK381" s="89"/>
      <c r="AL381" s="89"/>
      <c r="AM381" s="89"/>
      <c r="AN381" s="89"/>
      <c r="AO381" s="89"/>
      <c r="AP381" s="89"/>
      <c r="AQ381" s="89"/>
      <c r="AR381" s="88">
        <v>1</v>
      </c>
    </row>
    <row r="382" spans="1:44" s="84" customFormat="1" ht="15.75" customHeight="1" x14ac:dyDescent="0.25">
      <c r="A382" s="82"/>
      <c r="B382" s="268"/>
      <c r="C382" s="269"/>
      <c r="D382" s="269"/>
      <c r="E382" s="270"/>
      <c r="F382" s="271"/>
      <c r="G382" s="269"/>
      <c r="H382" s="269"/>
      <c r="I382" s="270"/>
      <c r="J382" s="224" t="str">
        <f t="shared" si="107"/>
        <v/>
      </c>
      <c r="K382" s="209"/>
      <c r="L382" s="232" t="str">
        <f t="shared" si="99"/>
        <v/>
      </c>
      <c r="M382" s="219"/>
      <c r="N382" s="210" t="str">
        <f t="shared" si="100"/>
        <v/>
      </c>
      <c r="O382" s="211"/>
      <c r="P382" s="265"/>
      <c r="Q382" s="266"/>
      <c r="R382" s="266"/>
      <c r="S382" s="266"/>
      <c r="T382" s="266"/>
      <c r="U382" s="267"/>
      <c r="V382" s="265"/>
      <c r="W382" s="266"/>
      <c r="X382" s="266"/>
      <c r="Y382" s="266"/>
      <c r="Z382" s="266"/>
      <c r="AA382" s="267"/>
      <c r="AB382" s="83"/>
      <c r="AC382" s="90">
        <f>AC381</f>
        <v>25</v>
      </c>
      <c r="AD382" s="90" t="b">
        <f>AD381</f>
        <v>0</v>
      </c>
      <c r="AE382" s="90" t="b">
        <f>AE381</f>
        <v>0</v>
      </c>
      <c r="AF382" s="90" t="b">
        <f>AF381</f>
        <v>1</v>
      </c>
      <c r="AG382" s="90" t="b">
        <f>AG381</f>
        <v>1</v>
      </c>
      <c r="AH382" s="45" t="str">
        <f t="shared" si="102"/>
        <v/>
      </c>
      <c r="AI382" s="45" t="str">
        <f t="shared" ref="AI382:AI399" si="112">IF(AND(AE382,AI381&lt;&gt;null_value),IF(AND(AI381&gt;min_string+1,AJ381&lt;max_string-1,AI381-1&gt;AJ381),AI381-1,null_value),null_value)</f>
        <v/>
      </c>
      <c r="AJ382" s="45" t="str">
        <f t="shared" si="101"/>
        <v/>
      </c>
      <c r="AK382" s="45"/>
      <c r="AL382" s="45"/>
      <c r="AM382" s="45"/>
      <c r="AN382" s="45"/>
      <c r="AO382" s="45"/>
      <c r="AP382" s="45"/>
      <c r="AQ382" s="45"/>
      <c r="AR382" s="90">
        <f>AR381+1</f>
        <v>2</v>
      </c>
    </row>
    <row r="383" spans="1:44" s="84" customFormat="1" ht="15.75" customHeight="1" x14ac:dyDescent="0.25">
      <c r="A383" s="82"/>
      <c r="B383" s="268"/>
      <c r="C383" s="269"/>
      <c r="D383" s="269"/>
      <c r="E383" s="270"/>
      <c r="F383" s="271"/>
      <c r="G383" s="269"/>
      <c r="H383" s="269"/>
      <c r="I383" s="270"/>
      <c r="J383" s="224" t="str">
        <f t="shared" si="107"/>
        <v/>
      </c>
      <c r="K383" s="209"/>
      <c r="L383" s="232" t="str">
        <f t="shared" si="99"/>
        <v/>
      </c>
      <c r="M383" s="219"/>
      <c r="N383" s="210" t="str">
        <f t="shared" si="100"/>
        <v/>
      </c>
      <c r="O383" s="211"/>
      <c r="P383" s="265"/>
      <c r="Q383" s="266"/>
      <c r="R383" s="266"/>
      <c r="S383" s="266"/>
      <c r="T383" s="266"/>
      <c r="U383" s="267"/>
      <c r="V383" s="265"/>
      <c r="W383" s="266"/>
      <c r="X383" s="266"/>
      <c r="Y383" s="266"/>
      <c r="Z383" s="266"/>
      <c r="AA383" s="267"/>
      <c r="AB383" s="83"/>
      <c r="AC383" s="90">
        <f t="shared" ref="AC383:AG387" si="113">AC382</f>
        <v>25</v>
      </c>
      <c r="AD383" s="90" t="b">
        <f t="shared" si="113"/>
        <v>0</v>
      </c>
      <c r="AE383" s="90" t="b">
        <f t="shared" si="113"/>
        <v>0</v>
      </c>
      <c r="AF383" s="90" t="b">
        <f t="shared" si="113"/>
        <v>1</v>
      </c>
      <c r="AG383" s="90" t="b">
        <f t="shared" si="113"/>
        <v>1</v>
      </c>
      <c r="AH383" s="45" t="str">
        <f t="shared" si="102"/>
        <v/>
      </c>
      <c r="AI383" s="45" t="str">
        <f t="shared" si="112"/>
        <v/>
      </c>
      <c r="AJ383" s="45" t="str">
        <f t="shared" ref="AJ383:AJ426" si="114">IF(AI383=null_value,null_value,$AC383-AI383)</f>
        <v/>
      </c>
      <c r="AK383" s="45"/>
      <c r="AL383" s="45"/>
      <c r="AM383" s="45"/>
      <c r="AN383" s="45"/>
      <c r="AO383" s="45"/>
      <c r="AP383" s="45"/>
      <c r="AQ383" s="45"/>
      <c r="AR383" s="90">
        <f t="shared" ref="AR383:AR399" si="115">AR382+1</f>
        <v>3</v>
      </c>
    </row>
    <row r="384" spans="1:44" s="84" customFormat="1" ht="15.75" customHeight="1" x14ac:dyDescent="0.25">
      <c r="A384" s="82"/>
      <c r="B384" s="268"/>
      <c r="C384" s="269"/>
      <c r="D384" s="269"/>
      <c r="E384" s="270"/>
      <c r="F384" s="271"/>
      <c r="G384" s="269"/>
      <c r="H384" s="269"/>
      <c r="I384" s="270"/>
      <c r="J384" s="224" t="str">
        <f t="shared" si="107"/>
        <v/>
      </c>
      <c r="K384" s="209"/>
      <c r="L384" s="232" t="str">
        <f t="shared" si="99"/>
        <v/>
      </c>
      <c r="M384" s="219"/>
      <c r="N384" s="210" t="str">
        <f t="shared" si="100"/>
        <v/>
      </c>
      <c r="O384" s="211"/>
      <c r="P384" s="265"/>
      <c r="Q384" s="266"/>
      <c r="R384" s="266"/>
      <c r="S384" s="266"/>
      <c r="T384" s="266"/>
      <c r="U384" s="267"/>
      <c r="V384" s="265"/>
      <c r="W384" s="266"/>
      <c r="X384" s="266"/>
      <c r="Y384" s="266"/>
      <c r="Z384" s="266"/>
      <c r="AA384" s="267"/>
      <c r="AB384" s="83"/>
      <c r="AC384" s="90">
        <f t="shared" si="113"/>
        <v>25</v>
      </c>
      <c r="AD384" s="90" t="b">
        <f t="shared" si="113"/>
        <v>0</v>
      </c>
      <c r="AE384" s="90" t="b">
        <f t="shared" si="113"/>
        <v>0</v>
      </c>
      <c r="AF384" s="90" t="b">
        <f t="shared" si="113"/>
        <v>1</v>
      </c>
      <c r="AG384" s="90" t="b">
        <f t="shared" si="113"/>
        <v>1</v>
      </c>
      <c r="AH384" s="45" t="str">
        <f t="shared" si="102"/>
        <v/>
      </c>
      <c r="AI384" s="45" t="str">
        <f t="shared" si="112"/>
        <v/>
      </c>
      <c r="AJ384" s="45" t="str">
        <f t="shared" si="114"/>
        <v/>
      </c>
      <c r="AK384" s="45"/>
      <c r="AL384" s="45"/>
      <c r="AM384" s="45"/>
      <c r="AN384" s="45"/>
      <c r="AO384" s="45"/>
      <c r="AP384" s="45"/>
      <c r="AQ384" s="45"/>
      <c r="AR384" s="90">
        <f t="shared" si="115"/>
        <v>4</v>
      </c>
    </row>
    <row r="385" spans="1:44" s="84" customFormat="1" ht="15.75" customHeight="1" x14ac:dyDescent="0.25">
      <c r="A385" s="82"/>
      <c r="B385" s="268"/>
      <c r="C385" s="269"/>
      <c r="D385" s="269"/>
      <c r="E385" s="270"/>
      <c r="F385" s="271"/>
      <c r="G385" s="269"/>
      <c r="H385" s="269"/>
      <c r="I385" s="270"/>
      <c r="J385" s="224" t="str">
        <f t="shared" si="107"/>
        <v/>
      </c>
      <c r="K385" s="209"/>
      <c r="L385" s="232" t="str">
        <f t="shared" si="99"/>
        <v/>
      </c>
      <c r="M385" s="219"/>
      <c r="N385" s="210" t="str">
        <f t="shared" si="100"/>
        <v/>
      </c>
      <c r="O385" s="211"/>
      <c r="P385" s="265"/>
      <c r="Q385" s="266"/>
      <c r="R385" s="266"/>
      <c r="S385" s="266"/>
      <c r="T385" s="266"/>
      <c r="U385" s="267"/>
      <c r="V385" s="265"/>
      <c r="W385" s="266"/>
      <c r="X385" s="266"/>
      <c r="Y385" s="266"/>
      <c r="Z385" s="266"/>
      <c r="AA385" s="267"/>
      <c r="AB385" s="83"/>
      <c r="AC385" s="90">
        <f t="shared" si="113"/>
        <v>25</v>
      </c>
      <c r="AD385" s="90" t="b">
        <f t="shared" si="113"/>
        <v>0</v>
      </c>
      <c r="AE385" s="90" t="b">
        <f t="shared" si="113"/>
        <v>0</v>
      </c>
      <c r="AF385" s="90" t="b">
        <f t="shared" si="113"/>
        <v>1</v>
      </c>
      <c r="AG385" s="90" t="b">
        <f t="shared" si="113"/>
        <v>1</v>
      </c>
      <c r="AH385" s="45" t="str">
        <f t="shared" si="102"/>
        <v/>
      </c>
      <c r="AI385" s="45" t="str">
        <f t="shared" si="112"/>
        <v/>
      </c>
      <c r="AJ385" s="45" t="str">
        <f t="shared" si="114"/>
        <v/>
      </c>
      <c r="AK385" s="45"/>
      <c r="AL385" s="45"/>
      <c r="AM385" s="45"/>
      <c r="AN385" s="45"/>
      <c r="AO385" s="45"/>
      <c r="AP385" s="45"/>
      <c r="AQ385" s="45"/>
      <c r="AR385" s="90">
        <f t="shared" si="115"/>
        <v>5</v>
      </c>
    </row>
    <row r="386" spans="1:44" s="84" customFormat="1" ht="15.75" customHeight="1" x14ac:dyDescent="0.25">
      <c r="A386" s="82"/>
      <c r="B386" s="268"/>
      <c r="C386" s="269"/>
      <c r="D386" s="269"/>
      <c r="E386" s="270"/>
      <c r="F386" s="271"/>
      <c r="G386" s="269"/>
      <c r="H386" s="269"/>
      <c r="I386" s="270"/>
      <c r="J386" s="224" t="str">
        <f t="shared" si="107"/>
        <v/>
      </c>
      <c r="K386" s="209"/>
      <c r="L386" s="232" t="str">
        <f t="shared" si="99"/>
        <v/>
      </c>
      <c r="M386" s="219"/>
      <c r="N386" s="210" t="str">
        <f t="shared" si="100"/>
        <v/>
      </c>
      <c r="O386" s="211"/>
      <c r="P386" s="265"/>
      <c r="Q386" s="266"/>
      <c r="R386" s="266"/>
      <c r="S386" s="266"/>
      <c r="T386" s="266"/>
      <c r="U386" s="267"/>
      <c r="V386" s="265"/>
      <c r="W386" s="266"/>
      <c r="X386" s="266"/>
      <c r="Y386" s="266"/>
      <c r="Z386" s="266"/>
      <c r="AA386" s="267"/>
      <c r="AB386" s="83"/>
      <c r="AC386" s="90">
        <f t="shared" si="113"/>
        <v>25</v>
      </c>
      <c r="AD386" s="90" t="b">
        <f t="shared" si="113"/>
        <v>0</v>
      </c>
      <c r="AE386" s="90" t="b">
        <f t="shared" si="113"/>
        <v>0</v>
      </c>
      <c r="AF386" s="90" t="b">
        <f t="shared" si="113"/>
        <v>1</v>
      </c>
      <c r="AG386" s="90" t="b">
        <f t="shared" si="113"/>
        <v>1</v>
      </c>
      <c r="AH386" s="45" t="str">
        <f t="shared" ref="AH386:AH399" si="116">null_value</f>
        <v/>
      </c>
      <c r="AI386" s="45" t="str">
        <f t="shared" si="112"/>
        <v/>
      </c>
      <c r="AJ386" s="45" t="str">
        <f t="shared" si="114"/>
        <v/>
      </c>
      <c r="AK386" s="45"/>
      <c r="AL386" s="45"/>
      <c r="AM386" s="45"/>
      <c r="AN386" s="45"/>
      <c r="AO386" s="45"/>
      <c r="AP386" s="45"/>
      <c r="AQ386" s="45"/>
      <c r="AR386" s="90">
        <f t="shared" si="115"/>
        <v>6</v>
      </c>
    </row>
    <row r="387" spans="1:44" s="84" customFormat="1" ht="15.75" customHeight="1" x14ac:dyDescent="0.25">
      <c r="A387" s="82"/>
      <c r="B387" s="268"/>
      <c r="C387" s="269"/>
      <c r="D387" s="269"/>
      <c r="E387" s="270"/>
      <c r="F387" s="271"/>
      <c r="G387" s="269"/>
      <c r="H387" s="269"/>
      <c r="I387" s="270"/>
      <c r="J387" s="225" t="str">
        <f t="shared" si="107"/>
        <v/>
      </c>
      <c r="K387" s="212"/>
      <c r="L387" s="232" t="str">
        <f t="shared" si="99"/>
        <v/>
      </c>
      <c r="M387" s="219"/>
      <c r="N387" s="210" t="str">
        <f t="shared" si="100"/>
        <v/>
      </c>
      <c r="O387" s="211"/>
      <c r="P387" s="265"/>
      <c r="Q387" s="266"/>
      <c r="R387" s="266"/>
      <c r="S387" s="266"/>
      <c r="T387" s="266"/>
      <c r="U387" s="267"/>
      <c r="V387" s="265"/>
      <c r="W387" s="266"/>
      <c r="X387" s="266"/>
      <c r="Y387" s="266"/>
      <c r="Z387" s="266"/>
      <c r="AA387" s="267"/>
      <c r="AB387" s="83"/>
      <c r="AC387" s="90">
        <f t="shared" si="113"/>
        <v>25</v>
      </c>
      <c r="AD387" s="90" t="b">
        <f t="shared" si="113"/>
        <v>0</v>
      </c>
      <c r="AE387" s="90" t="b">
        <f t="shared" si="113"/>
        <v>0</v>
      </c>
      <c r="AF387" s="90" t="b">
        <f t="shared" si="113"/>
        <v>1</v>
      </c>
      <c r="AG387" s="90" t="b">
        <f t="shared" si="113"/>
        <v>1</v>
      </c>
      <c r="AH387" s="45" t="str">
        <f t="shared" si="116"/>
        <v/>
      </c>
      <c r="AI387" s="45" t="str">
        <f t="shared" si="112"/>
        <v/>
      </c>
      <c r="AJ387" s="45" t="str">
        <f t="shared" si="114"/>
        <v/>
      </c>
      <c r="AK387" s="45"/>
      <c r="AL387" s="45"/>
      <c r="AM387" s="45"/>
      <c r="AN387" s="45"/>
      <c r="AO387" s="45"/>
      <c r="AP387" s="45"/>
      <c r="AQ387" s="45"/>
      <c r="AR387" s="90">
        <f t="shared" si="115"/>
        <v>7</v>
      </c>
    </row>
    <row r="388" spans="1:44" s="84" customFormat="1" ht="15.75" hidden="1" customHeight="1" x14ac:dyDescent="0.25">
      <c r="A388" s="82"/>
      <c r="B388" s="268"/>
      <c r="C388" s="269"/>
      <c r="D388" s="269"/>
      <c r="E388" s="270"/>
      <c r="F388" s="271"/>
      <c r="G388" s="269"/>
      <c r="H388" s="269"/>
      <c r="I388" s="270"/>
      <c r="J388" s="226" t="str">
        <f t="shared" si="107"/>
        <v/>
      </c>
      <c r="K388" s="213"/>
      <c r="L388" s="232" t="e">
        <f t="shared" si="99"/>
        <v>#REF!</v>
      </c>
      <c r="M388" s="220"/>
      <c r="N388" s="211" t="e">
        <f t="shared" si="100"/>
        <v>#REF!</v>
      </c>
      <c r="O388" s="233"/>
      <c r="P388" s="265"/>
      <c r="Q388" s="266"/>
      <c r="R388" s="266"/>
      <c r="S388" s="266"/>
      <c r="T388" s="266"/>
      <c r="U388" s="267"/>
      <c r="V388" s="265"/>
      <c r="W388" s="266"/>
      <c r="X388" s="266"/>
      <c r="Y388" s="266"/>
      <c r="Z388" s="266"/>
      <c r="AA388" s="267"/>
      <c r="AB388" s="83"/>
      <c r="AC388" s="90" t="e">
        <f>#REF!</f>
        <v>#REF!</v>
      </c>
      <c r="AD388" s="90" t="e">
        <f>#REF!</f>
        <v>#REF!</v>
      </c>
      <c r="AE388" s="90" t="e">
        <f>#REF!</f>
        <v>#REF!</v>
      </c>
      <c r="AF388" s="90" t="e">
        <f>#REF!</f>
        <v>#REF!</v>
      </c>
      <c r="AG388" s="90" t="e">
        <f>#REF!</f>
        <v>#REF!</v>
      </c>
      <c r="AH388" s="45" t="str">
        <f t="shared" si="116"/>
        <v/>
      </c>
      <c r="AI388" s="45" t="e">
        <f>IF(AND(AE388,#REF!&lt;&gt;null_value),IF(AND(#REF!&gt;min_string+1,#REF!&lt;max_string-1,#REF!-1&gt;#REF!),#REF!-1,null_value),null_value)</f>
        <v>#REF!</v>
      </c>
      <c r="AJ388" s="45" t="e">
        <f t="shared" si="114"/>
        <v>#REF!</v>
      </c>
      <c r="AK388" s="45"/>
      <c r="AL388" s="45"/>
      <c r="AM388" s="45"/>
      <c r="AN388" s="45"/>
      <c r="AO388" s="45"/>
      <c r="AP388" s="45"/>
      <c r="AQ388" s="45"/>
      <c r="AR388" s="90" t="e">
        <f>#REF!+1</f>
        <v>#REF!</v>
      </c>
    </row>
    <row r="389" spans="1:44" s="84" customFormat="1" ht="15.75" hidden="1" customHeight="1" x14ac:dyDescent="0.25">
      <c r="A389" s="82"/>
      <c r="B389" s="268"/>
      <c r="C389" s="269"/>
      <c r="D389" s="269"/>
      <c r="E389" s="270"/>
      <c r="F389" s="271"/>
      <c r="G389" s="269"/>
      <c r="H389" s="269"/>
      <c r="I389" s="270"/>
      <c r="J389" s="226" t="str">
        <f t="shared" si="107"/>
        <v/>
      </c>
      <c r="K389" s="213"/>
      <c r="L389" s="232" t="e">
        <f t="shared" si="99"/>
        <v>#REF!</v>
      </c>
      <c r="M389" s="220"/>
      <c r="N389" s="211" t="e">
        <f t="shared" si="100"/>
        <v>#REF!</v>
      </c>
      <c r="O389" s="233"/>
      <c r="P389" s="265"/>
      <c r="Q389" s="266"/>
      <c r="R389" s="266"/>
      <c r="S389" s="266"/>
      <c r="T389" s="266"/>
      <c r="U389" s="267"/>
      <c r="V389" s="265"/>
      <c r="W389" s="266"/>
      <c r="X389" s="266"/>
      <c r="Y389" s="266"/>
      <c r="Z389" s="266"/>
      <c r="AA389" s="267"/>
      <c r="AB389" s="83"/>
      <c r="AC389" s="90" t="e">
        <f t="shared" ref="AC389:AG399" si="117">AC388</f>
        <v>#REF!</v>
      </c>
      <c r="AD389" s="90" t="e">
        <f t="shared" si="117"/>
        <v>#REF!</v>
      </c>
      <c r="AE389" s="90" t="e">
        <f t="shared" si="117"/>
        <v>#REF!</v>
      </c>
      <c r="AF389" s="90" t="e">
        <f t="shared" si="117"/>
        <v>#REF!</v>
      </c>
      <c r="AG389" s="90" t="e">
        <f t="shared" si="117"/>
        <v>#REF!</v>
      </c>
      <c r="AH389" s="45" t="str">
        <f t="shared" si="116"/>
        <v/>
      </c>
      <c r="AI389" s="45" t="e">
        <f t="shared" si="112"/>
        <v>#REF!</v>
      </c>
      <c r="AJ389" s="45" t="e">
        <f t="shared" si="114"/>
        <v>#REF!</v>
      </c>
      <c r="AK389" s="45"/>
      <c r="AL389" s="45"/>
      <c r="AM389" s="45"/>
      <c r="AN389" s="45"/>
      <c r="AO389" s="45"/>
      <c r="AP389" s="45"/>
      <c r="AQ389" s="45"/>
      <c r="AR389" s="90" t="e">
        <f t="shared" si="115"/>
        <v>#REF!</v>
      </c>
    </row>
    <row r="390" spans="1:44" s="84" customFormat="1" ht="15.75" hidden="1" customHeight="1" x14ac:dyDescent="0.25">
      <c r="A390" s="82"/>
      <c r="B390" s="268"/>
      <c r="C390" s="269"/>
      <c r="D390" s="269"/>
      <c r="E390" s="270"/>
      <c r="F390" s="271"/>
      <c r="G390" s="269"/>
      <c r="H390" s="269"/>
      <c r="I390" s="270"/>
      <c r="J390" s="226" t="str">
        <f t="shared" si="107"/>
        <v/>
      </c>
      <c r="K390" s="213"/>
      <c r="L390" s="232" t="e">
        <f t="shared" si="99"/>
        <v>#REF!</v>
      </c>
      <c r="M390" s="220"/>
      <c r="N390" s="211" t="e">
        <f t="shared" si="100"/>
        <v>#REF!</v>
      </c>
      <c r="O390" s="233"/>
      <c r="P390" s="265"/>
      <c r="Q390" s="266"/>
      <c r="R390" s="266"/>
      <c r="S390" s="266"/>
      <c r="T390" s="266"/>
      <c r="U390" s="267"/>
      <c r="V390" s="265"/>
      <c r="W390" s="266"/>
      <c r="X390" s="266"/>
      <c r="Y390" s="266"/>
      <c r="Z390" s="266"/>
      <c r="AA390" s="267"/>
      <c r="AB390" s="83"/>
      <c r="AC390" s="90" t="e">
        <f t="shared" si="117"/>
        <v>#REF!</v>
      </c>
      <c r="AD390" s="90" t="e">
        <f t="shared" si="117"/>
        <v>#REF!</v>
      </c>
      <c r="AE390" s="90" t="e">
        <f t="shared" si="117"/>
        <v>#REF!</v>
      </c>
      <c r="AF390" s="90" t="e">
        <f t="shared" si="117"/>
        <v>#REF!</v>
      </c>
      <c r="AG390" s="90" t="e">
        <f t="shared" si="117"/>
        <v>#REF!</v>
      </c>
      <c r="AH390" s="45" t="str">
        <f t="shared" si="116"/>
        <v/>
      </c>
      <c r="AI390" s="45" t="e">
        <f t="shared" si="112"/>
        <v>#REF!</v>
      </c>
      <c r="AJ390" s="45" t="e">
        <f t="shared" si="114"/>
        <v>#REF!</v>
      </c>
      <c r="AK390" s="45"/>
      <c r="AL390" s="45"/>
      <c r="AM390" s="45"/>
      <c r="AN390" s="45"/>
      <c r="AO390" s="45"/>
      <c r="AP390" s="45"/>
      <c r="AQ390" s="45"/>
      <c r="AR390" s="90" t="e">
        <f t="shared" si="115"/>
        <v>#REF!</v>
      </c>
    </row>
    <row r="391" spans="1:44" s="84" customFormat="1" ht="15.75" hidden="1" customHeight="1" x14ac:dyDescent="0.25">
      <c r="A391" s="82"/>
      <c r="B391" s="268"/>
      <c r="C391" s="269"/>
      <c r="D391" s="269"/>
      <c r="E391" s="270"/>
      <c r="F391" s="271"/>
      <c r="G391" s="269"/>
      <c r="H391" s="269"/>
      <c r="I391" s="270"/>
      <c r="J391" s="226" t="str">
        <f t="shared" si="107"/>
        <v/>
      </c>
      <c r="K391" s="213"/>
      <c r="L391" s="232" t="e">
        <f t="shared" si="99"/>
        <v>#REF!</v>
      </c>
      <c r="M391" s="220"/>
      <c r="N391" s="211" t="e">
        <f t="shared" si="100"/>
        <v>#REF!</v>
      </c>
      <c r="O391" s="233"/>
      <c r="P391" s="265"/>
      <c r="Q391" s="266"/>
      <c r="R391" s="266"/>
      <c r="S391" s="266"/>
      <c r="T391" s="266"/>
      <c r="U391" s="267"/>
      <c r="V391" s="265"/>
      <c r="W391" s="266"/>
      <c r="X391" s="266"/>
      <c r="Y391" s="266"/>
      <c r="Z391" s="266"/>
      <c r="AA391" s="267"/>
      <c r="AB391" s="83"/>
      <c r="AC391" s="90" t="e">
        <f t="shared" si="117"/>
        <v>#REF!</v>
      </c>
      <c r="AD391" s="90" t="e">
        <f t="shared" si="117"/>
        <v>#REF!</v>
      </c>
      <c r="AE391" s="90" t="e">
        <f t="shared" si="117"/>
        <v>#REF!</v>
      </c>
      <c r="AF391" s="90" t="e">
        <f t="shared" si="117"/>
        <v>#REF!</v>
      </c>
      <c r="AG391" s="90" t="e">
        <f t="shared" si="117"/>
        <v>#REF!</v>
      </c>
      <c r="AH391" s="45" t="str">
        <f t="shared" si="116"/>
        <v/>
      </c>
      <c r="AI391" s="45" t="e">
        <f t="shared" si="112"/>
        <v>#REF!</v>
      </c>
      <c r="AJ391" s="45" t="e">
        <f t="shared" si="114"/>
        <v>#REF!</v>
      </c>
      <c r="AK391" s="45"/>
      <c r="AL391" s="45"/>
      <c r="AM391" s="45"/>
      <c r="AN391" s="45"/>
      <c r="AO391" s="45"/>
      <c r="AP391" s="45"/>
      <c r="AQ391" s="45"/>
      <c r="AR391" s="90" t="e">
        <f t="shared" si="115"/>
        <v>#REF!</v>
      </c>
    </row>
    <row r="392" spans="1:44" s="84" customFormat="1" ht="15.75" hidden="1" customHeight="1" x14ac:dyDescent="0.25">
      <c r="A392" s="82"/>
      <c r="B392" s="268"/>
      <c r="C392" s="269"/>
      <c r="D392" s="269"/>
      <c r="E392" s="270"/>
      <c r="F392" s="271"/>
      <c r="G392" s="269"/>
      <c r="H392" s="269"/>
      <c r="I392" s="270"/>
      <c r="J392" s="226" t="str">
        <f t="shared" si="107"/>
        <v/>
      </c>
      <c r="K392" s="213"/>
      <c r="L392" s="232" t="e">
        <f t="shared" si="99"/>
        <v>#REF!</v>
      </c>
      <c r="M392" s="220"/>
      <c r="N392" s="211" t="e">
        <f t="shared" si="100"/>
        <v>#REF!</v>
      </c>
      <c r="O392" s="233"/>
      <c r="P392" s="265"/>
      <c r="Q392" s="266"/>
      <c r="R392" s="266"/>
      <c r="S392" s="266"/>
      <c r="T392" s="266"/>
      <c r="U392" s="267"/>
      <c r="V392" s="265"/>
      <c r="W392" s="266"/>
      <c r="X392" s="266"/>
      <c r="Y392" s="266"/>
      <c r="Z392" s="266"/>
      <c r="AA392" s="267"/>
      <c r="AB392" s="83"/>
      <c r="AC392" s="90" t="e">
        <f t="shared" si="117"/>
        <v>#REF!</v>
      </c>
      <c r="AD392" s="90" t="e">
        <f t="shared" si="117"/>
        <v>#REF!</v>
      </c>
      <c r="AE392" s="90" t="e">
        <f t="shared" si="117"/>
        <v>#REF!</v>
      </c>
      <c r="AF392" s="90" t="e">
        <f t="shared" si="117"/>
        <v>#REF!</v>
      </c>
      <c r="AG392" s="90" t="e">
        <f t="shared" si="117"/>
        <v>#REF!</v>
      </c>
      <c r="AH392" s="45" t="str">
        <f t="shared" si="116"/>
        <v/>
      </c>
      <c r="AI392" s="45" t="e">
        <f t="shared" si="112"/>
        <v>#REF!</v>
      </c>
      <c r="AJ392" s="45" t="e">
        <f t="shared" si="114"/>
        <v>#REF!</v>
      </c>
      <c r="AK392" s="45"/>
      <c r="AL392" s="45"/>
      <c r="AM392" s="45"/>
      <c r="AN392" s="45"/>
      <c r="AO392" s="45"/>
      <c r="AP392" s="45"/>
      <c r="AQ392" s="45"/>
      <c r="AR392" s="90" t="e">
        <f t="shared" si="115"/>
        <v>#REF!</v>
      </c>
    </row>
    <row r="393" spans="1:44" s="84" customFormat="1" ht="15.75" hidden="1" customHeight="1" x14ac:dyDescent="0.25">
      <c r="A393" s="82"/>
      <c r="B393" s="268"/>
      <c r="C393" s="269"/>
      <c r="D393" s="269"/>
      <c r="E393" s="270"/>
      <c r="F393" s="271"/>
      <c r="G393" s="269"/>
      <c r="H393" s="269"/>
      <c r="I393" s="270"/>
      <c r="J393" s="226" t="str">
        <f t="shared" si="107"/>
        <v/>
      </c>
      <c r="K393" s="213"/>
      <c r="L393" s="232" t="e">
        <f t="shared" si="99"/>
        <v>#REF!</v>
      </c>
      <c r="M393" s="220"/>
      <c r="N393" s="211" t="e">
        <f t="shared" si="100"/>
        <v>#REF!</v>
      </c>
      <c r="O393" s="233"/>
      <c r="P393" s="265"/>
      <c r="Q393" s="266"/>
      <c r="R393" s="266"/>
      <c r="S393" s="266"/>
      <c r="T393" s="266"/>
      <c r="U393" s="267"/>
      <c r="V393" s="265"/>
      <c r="W393" s="266"/>
      <c r="X393" s="266"/>
      <c r="Y393" s="266"/>
      <c r="Z393" s="266"/>
      <c r="AA393" s="267"/>
      <c r="AB393" s="83"/>
      <c r="AC393" s="90" t="e">
        <f t="shared" si="117"/>
        <v>#REF!</v>
      </c>
      <c r="AD393" s="90" t="e">
        <f t="shared" si="117"/>
        <v>#REF!</v>
      </c>
      <c r="AE393" s="90" t="e">
        <f t="shared" si="117"/>
        <v>#REF!</v>
      </c>
      <c r="AF393" s="90" t="e">
        <f t="shared" si="117"/>
        <v>#REF!</v>
      </c>
      <c r="AG393" s="90" t="e">
        <f t="shared" si="117"/>
        <v>#REF!</v>
      </c>
      <c r="AH393" s="45" t="str">
        <f t="shared" si="116"/>
        <v/>
      </c>
      <c r="AI393" s="45" t="e">
        <f t="shared" si="112"/>
        <v>#REF!</v>
      </c>
      <c r="AJ393" s="45" t="e">
        <f t="shared" si="114"/>
        <v>#REF!</v>
      </c>
      <c r="AK393" s="45"/>
      <c r="AL393" s="45"/>
      <c r="AM393" s="45"/>
      <c r="AN393" s="45"/>
      <c r="AO393" s="45"/>
      <c r="AP393" s="45"/>
      <c r="AQ393" s="45"/>
      <c r="AR393" s="90" t="e">
        <f t="shared" si="115"/>
        <v>#REF!</v>
      </c>
    </row>
    <row r="394" spans="1:44" s="84" customFormat="1" ht="15.75" hidden="1" customHeight="1" x14ac:dyDescent="0.25">
      <c r="A394" s="82"/>
      <c r="B394" s="268"/>
      <c r="C394" s="269"/>
      <c r="D394" s="269"/>
      <c r="E394" s="270"/>
      <c r="F394" s="271"/>
      <c r="G394" s="269"/>
      <c r="H394" s="269"/>
      <c r="I394" s="270"/>
      <c r="J394" s="226" t="str">
        <f t="shared" si="107"/>
        <v/>
      </c>
      <c r="K394" s="213"/>
      <c r="L394" s="232" t="e">
        <f t="shared" si="99"/>
        <v>#REF!</v>
      </c>
      <c r="M394" s="220"/>
      <c r="N394" s="211" t="e">
        <f t="shared" si="100"/>
        <v>#REF!</v>
      </c>
      <c r="O394" s="233"/>
      <c r="P394" s="265"/>
      <c r="Q394" s="266"/>
      <c r="R394" s="266"/>
      <c r="S394" s="266"/>
      <c r="T394" s="266"/>
      <c r="U394" s="267"/>
      <c r="V394" s="265"/>
      <c r="W394" s="266"/>
      <c r="X394" s="266"/>
      <c r="Y394" s="266"/>
      <c r="Z394" s="266"/>
      <c r="AA394" s="267"/>
      <c r="AB394" s="83"/>
      <c r="AC394" s="90" t="e">
        <f t="shared" si="117"/>
        <v>#REF!</v>
      </c>
      <c r="AD394" s="90" t="e">
        <f t="shared" si="117"/>
        <v>#REF!</v>
      </c>
      <c r="AE394" s="90" t="e">
        <f t="shared" si="117"/>
        <v>#REF!</v>
      </c>
      <c r="AF394" s="90" t="e">
        <f t="shared" si="117"/>
        <v>#REF!</v>
      </c>
      <c r="AG394" s="90" t="e">
        <f t="shared" si="117"/>
        <v>#REF!</v>
      </c>
      <c r="AH394" s="45" t="str">
        <f t="shared" si="116"/>
        <v/>
      </c>
      <c r="AI394" s="45" t="e">
        <f t="shared" si="112"/>
        <v>#REF!</v>
      </c>
      <c r="AJ394" s="45" t="e">
        <f t="shared" si="114"/>
        <v>#REF!</v>
      </c>
      <c r="AK394" s="45"/>
      <c r="AL394" s="45"/>
      <c r="AM394" s="45"/>
      <c r="AN394" s="45"/>
      <c r="AO394" s="45"/>
      <c r="AP394" s="45"/>
      <c r="AQ394" s="45"/>
      <c r="AR394" s="90" t="e">
        <f t="shared" si="115"/>
        <v>#REF!</v>
      </c>
    </row>
    <row r="395" spans="1:44" s="84" customFormat="1" ht="15.75" hidden="1" customHeight="1" x14ac:dyDescent="0.25">
      <c r="A395" s="82"/>
      <c r="B395" s="268"/>
      <c r="C395" s="269"/>
      <c r="D395" s="269"/>
      <c r="E395" s="270"/>
      <c r="F395" s="271"/>
      <c r="G395" s="269"/>
      <c r="H395" s="269"/>
      <c r="I395" s="270"/>
      <c r="J395" s="226" t="str">
        <f t="shared" ref="J395:J427" si="118">AH395</f>
        <v/>
      </c>
      <c r="K395" s="213"/>
      <c r="L395" s="232" t="e">
        <f t="shared" si="99"/>
        <v>#REF!</v>
      </c>
      <c r="M395" s="220"/>
      <c r="N395" s="211" t="e">
        <f t="shared" si="100"/>
        <v>#REF!</v>
      </c>
      <c r="O395" s="233"/>
      <c r="P395" s="265"/>
      <c r="Q395" s="266"/>
      <c r="R395" s="266"/>
      <c r="S395" s="266"/>
      <c r="T395" s="266"/>
      <c r="U395" s="267"/>
      <c r="V395" s="265"/>
      <c r="W395" s="266"/>
      <c r="X395" s="266"/>
      <c r="Y395" s="266"/>
      <c r="Z395" s="266"/>
      <c r="AA395" s="267"/>
      <c r="AB395" s="83"/>
      <c r="AC395" s="90" t="e">
        <f t="shared" si="117"/>
        <v>#REF!</v>
      </c>
      <c r="AD395" s="90" t="e">
        <f t="shared" si="117"/>
        <v>#REF!</v>
      </c>
      <c r="AE395" s="90" t="e">
        <f t="shared" si="117"/>
        <v>#REF!</v>
      </c>
      <c r="AF395" s="90" t="e">
        <f t="shared" si="117"/>
        <v>#REF!</v>
      </c>
      <c r="AG395" s="90" t="e">
        <f t="shared" si="117"/>
        <v>#REF!</v>
      </c>
      <c r="AH395" s="45" t="str">
        <f t="shared" si="116"/>
        <v/>
      </c>
      <c r="AI395" s="45" t="e">
        <f t="shared" si="112"/>
        <v>#REF!</v>
      </c>
      <c r="AJ395" s="45" t="e">
        <f t="shared" si="114"/>
        <v>#REF!</v>
      </c>
      <c r="AK395" s="45"/>
      <c r="AL395" s="45"/>
      <c r="AM395" s="45"/>
      <c r="AN395" s="45"/>
      <c r="AO395" s="45"/>
      <c r="AP395" s="45"/>
      <c r="AQ395" s="45"/>
      <c r="AR395" s="90" t="e">
        <f t="shared" si="115"/>
        <v>#REF!</v>
      </c>
    </row>
    <row r="396" spans="1:44" s="84" customFormat="1" ht="15.75" hidden="1" customHeight="1" x14ac:dyDescent="0.25">
      <c r="A396" s="82"/>
      <c r="B396" s="268"/>
      <c r="C396" s="269"/>
      <c r="D396" s="269"/>
      <c r="E396" s="270"/>
      <c r="F396" s="271"/>
      <c r="G396" s="269"/>
      <c r="H396" s="269"/>
      <c r="I396" s="270"/>
      <c r="J396" s="226" t="str">
        <f t="shared" si="118"/>
        <v/>
      </c>
      <c r="K396" s="213"/>
      <c r="L396" s="232" t="e">
        <f t="shared" si="99"/>
        <v>#REF!</v>
      </c>
      <c r="M396" s="220"/>
      <c r="N396" s="211" t="e">
        <f t="shared" si="100"/>
        <v>#REF!</v>
      </c>
      <c r="O396" s="233"/>
      <c r="P396" s="265"/>
      <c r="Q396" s="266"/>
      <c r="R396" s="266"/>
      <c r="S396" s="266"/>
      <c r="T396" s="266"/>
      <c r="U396" s="267"/>
      <c r="V396" s="265"/>
      <c r="W396" s="266"/>
      <c r="X396" s="266"/>
      <c r="Y396" s="266"/>
      <c r="Z396" s="266"/>
      <c r="AA396" s="267"/>
      <c r="AB396" s="83"/>
      <c r="AC396" s="90" t="e">
        <f t="shared" si="117"/>
        <v>#REF!</v>
      </c>
      <c r="AD396" s="90" t="e">
        <f t="shared" si="117"/>
        <v>#REF!</v>
      </c>
      <c r="AE396" s="90" t="e">
        <f t="shared" si="117"/>
        <v>#REF!</v>
      </c>
      <c r="AF396" s="90" t="e">
        <f t="shared" si="117"/>
        <v>#REF!</v>
      </c>
      <c r="AG396" s="90" t="e">
        <f t="shared" si="117"/>
        <v>#REF!</v>
      </c>
      <c r="AH396" s="45" t="str">
        <f t="shared" si="116"/>
        <v/>
      </c>
      <c r="AI396" s="45" t="e">
        <f t="shared" si="112"/>
        <v>#REF!</v>
      </c>
      <c r="AJ396" s="45" t="e">
        <f t="shared" si="114"/>
        <v>#REF!</v>
      </c>
      <c r="AK396" s="45"/>
      <c r="AL396" s="45"/>
      <c r="AM396" s="45"/>
      <c r="AN396" s="45"/>
      <c r="AO396" s="45"/>
      <c r="AP396" s="45"/>
      <c r="AQ396" s="45"/>
      <c r="AR396" s="90" t="e">
        <f t="shared" si="115"/>
        <v>#REF!</v>
      </c>
    </row>
    <row r="397" spans="1:44" s="84" customFormat="1" ht="15.75" hidden="1" customHeight="1" x14ac:dyDescent="0.25">
      <c r="A397" s="82"/>
      <c r="B397" s="268"/>
      <c r="C397" s="269"/>
      <c r="D397" s="269"/>
      <c r="E397" s="270"/>
      <c r="F397" s="271"/>
      <c r="G397" s="269"/>
      <c r="H397" s="269"/>
      <c r="I397" s="270"/>
      <c r="J397" s="226" t="str">
        <f t="shared" si="118"/>
        <v/>
      </c>
      <c r="K397" s="213"/>
      <c r="L397" s="232" t="e">
        <f t="shared" si="99"/>
        <v>#REF!</v>
      </c>
      <c r="M397" s="220"/>
      <c r="N397" s="211" t="e">
        <f t="shared" si="100"/>
        <v>#REF!</v>
      </c>
      <c r="O397" s="233"/>
      <c r="P397" s="265"/>
      <c r="Q397" s="266"/>
      <c r="R397" s="266"/>
      <c r="S397" s="266"/>
      <c r="T397" s="266"/>
      <c r="U397" s="267"/>
      <c r="V397" s="265"/>
      <c r="W397" s="266"/>
      <c r="X397" s="266"/>
      <c r="Y397" s="266"/>
      <c r="Z397" s="266"/>
      <c r="AA397" s="267"/>
      <c r="AB397" s="83"/>
      <c r="AC397" s="90" t="e">
        <f t="shared" si="117"/>
        <v>#REF!</v>
      </c>
      <c r="AD397" s="90" t="e">
        <f t="shared" si="117"/>
        <v>#REF!</v>
      </c>
      <c r="AE397" s="90" t="e">
        <f t="shared" si="117"/>
        <v>#REF!</v>
      </c>
      <c r="AF397" s="90" t="e">
        <f t="shared" si="117"/>
        <v>#REF!</v>
      </c>
      <c r="AG397" s="90" t="e">
        <f t="shared" si="117"/>
        <v>#REF!</v>
      </c>
      <c r="AH397" s="45" t="str">
        <f t="shared" si="116"/>
        <v/>
      </c>
      <c r="AI397" s="45" t="e">
        <f t="shared" si="112"/>
        <v>#REF!</v>
      </c>
      <c r="AJ397" s="45" t="e">
        <f t="shared" si="114"/>
        <v>#REF!</v>
      </c>
      <c r="AK397" s="45"/>
      <c r="AL397" s="45"/>
      <c r="AM397" s="45"/>
      <c r="AN397" s="45"/>
      <c r="AO397" s="45"/>
      <c r="AP397" s="45"/>
      <c r="AQ397" s="45"/>
      <c r="AR397" s="90" t="e">
        <f t="shared" si="115"/>
        <v>#REF!</v>
      </c>
    </row>
    <row r="398" spans="1:44" s="84" customFormat="1" ht="15.75" hidden="1" customHeight="1" x14ac:dyDescent="0.25">
      <c r="A398" s="82"/>
      <c r="B398" s="268"/>
      <c r="C398" s="269"/>
      <c r="D398" s="269"/>
      <c r="E398" s="270"/>
      <c r="F398" s="271"/>
      <c r="G398" s="269"/>
      <c r="H398" s="269"/>
      <c r="I398" s="270"/>
      <c r="J398" s="226" t="str">
        <f t="shared" si="118"/>
        <v/>
      </c>
      <c r="K398" s="213"/>
      <c r="L398" s="232" t="e">
        <f t="shared" si="99"/>
        <v>#REF!</v>
      </c>
      <c r="M398" s="220"/>
      <c r="N398" s="211" t="e">
        <f t="shared" si="100"/>
        <v>#REF!</v>
      </c>
      <c r="O398" s="233"/>
      <c r="P398" s="265"/>
      <c r="Q398" s="266"/>
      <c r="R398" s="266"/>
      <c r="S398" s="266"/>
      <c r="T398" s="266"/>
      <c r="U398" s="267"/>
      <c r="V398" s="265"/>
      <c r="W398" s="266"/>
      <c r="X398" s="266"/>
      <c r="Y398" s="266"/>
      <c r="Z398" s="266"/>
      <c r="AA398" s="267"/>
      <c r="AB398" s="83"/>
      <c r="AC398" s="90" t="e">
        <f t="shared" si="117"/>
        <v>#REF!</v>
      </c>
      <c r="AD398" s="90" t="e">
        <f t="shared" si="117"/>
        <v>#REF!</v>
      </c>
      <c r="AE398" s="90" t="e">
        <f t="shared" si="117"/>
        <v>#REF!</v>
      </c>
      <c r="AF398" s="90" t="e">
        <f t="shared" si="117"/>
        <v>#REF!</v>
      </c>
      <c r="AG398" s="90" t="e">
        <f t="shared" si="117"/>
        <v>#REF!</v>
      </c>
      <c r="AH398" s="45" t="str">
        <f t="shared" si="116"/>
        <v/>
      </c>
      <c r="AI398" s="45" t="e">
        <f t="shared" si="112"/>
        <v>#REF!</v>
      </c>
      <c r="AJ398" s="45" t="e">
        <f t="shared" si="114"/>
        <v>#REF!</v>
      </c>
      <c r="AK398" s="45"/>
      <c r="AL398" s="45"/>
      <c r="AM398" s="45"/>
      <c r="AN398" s="45"/>
      <c r="AO398" s="45"/>
      <c r="AP398" s="45"/>
      <c r="AQ398" s="45"/>
      <c r="AR398" s="90" t="e">
        <f t="shared" si="115"/>
        <v>#REF!</v>
      </c>
    </row>
    <row r="399" spans="1:44" s="84" customFormat="1" ht="15.75" hidden="1" customHeight="1" x14ac:dyDescent="0.25">
      <c r="A399" s="82"/>
      <c r="B399" s="268"/>
      <c r="C399" s="269"/>
      <c r="D399" s="269"/>
      <c r="E399" s="270"/>
      <c r="F399" s="271"/>
      <c r="G399" s="269"/>
      <c r="H399" s="269"/>
      <c r="I399" s="270"/>
      <c r="J399" s="226" t="str">
        <f t="shared" si="118"/>
        <v/>
      </c>
      <c r="K399" s="213"/>
      <c r="L399" s="234" t="e">
        <f t="shared" ref="L399:L462" si="119">AI399</f>
        <v>#REF!</v>
      </c>
      <c r="M399" s="221"/>
      <c r="N399" s="214" t="e">
        <f t="shared" ref="N399:N462" si="120">AJ399</f>
        <v>#REF!</v>
      </c>
      <c r="O399" s="235"/>
      <c r="P399" s="265"/>
      <c r="Q399" s="266"/>
      <c r="R399" s="266"/>
      <c r="S399" s="266"/>
      <c r="T399" s="266"/>
      <c r="U399" s="267"/>
      <c r="V399" s="265"/>
      <c r="W399" s="266"/>
      <c r="X399" s="266"/>
      <c r="Y399" s="266"/>
      <c r="Z399" s="266"/>
      <c r="AA399" s="267"/>
      <c r="AB399" s="83"/>
      <c r="AC399" s="91" t="e">
        <f t="shared" si="117"/>
        <v>#REF!</v>
      </c>
      <c r="AD399" s="91" t="e">
        <f t="shared" si="117"/>
        <v>#REF!</v>
      </c>
      <c r="AE399" s="91" t="e">
        <f t="shared" si="117"/>
        <v>#REF!</v>
      </c>
      <c r="AF399" s="91" t="e">
        <f t="shared" si="117"/>
        <v>#REF!</v>
      </c>
      <c r="AG399" s="91" t="e">
        <f t="shared" si="117"/>
        <v>#REF!</v>
      </c>
      <c r="AH399" s="92" t="str">
        <f t="shared" si="116"/>
        <v/>
      </c>
      <c r="AI399" s="92" t="e">
        <f t="shared" si="112"/>
        <v>#REF!</v>
      </c>
      <c r="AJ399" s="92" t="e">
        <f t="shared" si="114"/>
        <v>#REF!</v>
      </c>
      <c r="AK399" s="92"/>
      <c r="AL399" s="92"/>
      <c r="AM399" s="92"/>
      <c r="AN399" s="92"/>
      <c r="AO399" s="92"/>
      <c r="AP399" s="92"/>
      <c r="AQ399" s="92"/>
      <c r="AR399" s="91" t="e">
        <f t="shared" si="115"/>
        <v>#REF!</v>
      </c>
    </row>
    <row r="400" spans="1:44" s="84" customFormat="1" ht="15.75" customHeight="1" x14ac:dyDescent="0.25">
      <c r="A400" s="82"/>
      <c r="B400" s="268">
        <f>B381+1</f>
        <v>26</v>
      </c>
      <c r="C400" s="269"/>
      <c r="D400" s="269"/>
      <c r="E400" s="270"/>
      <c r="F400" s="271">
        <f>ROUND($G$4*B400,0)</f>
        <v>8190</v>
      </c>
      <c r="G400" s="269"/>
      <c r="H400" s="269"/>
      <c r="I400" s="270"/>
      <c r="J400" s="228" t="str">
        <f t="shared" si="118"/>
        <v/>
      </c>
      <c r="K400" s="217"/>
      <c r="L400" s="236" t="str">
        <f t="shared" si="119"/>
        <v/>
      </c>
      <c r="M400" s="222"/>
      <c r="N400" s="215" t="str">
        <f t="shared" si="120"/>
        <v/>
      </c>
      <c r="O400" s="216"/>
      <c r="P400" s="265">
        <f>ROUND($F400/P$12,2)</f>
        <v>2.73</v>
      </c>
      <c r="Q400" s="266"/>
      <c r="R400" s="266"/>
      <c r="S400" s="266"/>
      <c r="T400" s="266"/>
      <c r="U400" s="267"/>
      <c r="V400" s="265">
        <f>ROUND($F400/V$12,2)</f>
        <v>2.13</v>
      </c>
      <c r="W400" s="266"/>
      <c r="X400" s="266"/>
      <c r="Y400" s="266"/>
      <c r="Z400" s="266"/>
      <c r="AA400" s="267"/>
      <c r="AB400" s="83"/>
      <c r="AC400" s="88">
        <f>B400</f>
        <v>26</v>
      </c>
      <c r="AD400" s="88" t="b">
        <f>AND(AC400&gt;=min_string,AC400&lt;=max_string)</f>
        <v>0</v>
      </c>
      <c r="AE400" s="88" t="b">
        <f>OR(AND(($AC400-max_string)/(AE$13-1)&gt;=min_string,($AC400-max_string)/(AE$13-1)&lt;=max_string),AND(($AC400-min_string)/(AE$13-1)&gt;=min_string,($AC400-min_string)/(AE$13-1)&lt;=max_string))</f>
        <v>0</v>
      </c>
      <c r="AF400" s="88" t="b">
        <f>OR(AND(($AC400-max_string)/(AF$13-1)&gt;=min_string,($AC400-max_string)/(AF$13-1)&lt;=max_string),AND(($AC400-min_string)/(AF$13-1)&gt;=min_string,($AC400-min_string)/(AF$13-1)&lt;=max_string))</f>
        <v>1</v>
      </c>
      <c r="AG400" s="88" t="b">
        <f>AND(AC400-(AG$13-1)*min_string&gt;=min_string,AC400-(AG$13-1)*max_string&lt;=max_string)</f>
        <v>1</v>
      </c>
      <c r="AH400" s="89" t="str">
        <f>IF(AD400,$AC400,null_value)</f>
        <v/>
      </c>
      <c r="AI400" s="89" t="str">
        <f>IF(AE400,MIN(max_string,$AC400-(min_string*(AI$12-1))),null_value)</f>
        <v/>
      </c>
      <c r="AJ400" s="89" t="str">
        <f t="shared" si="114"/>
        <v/>
      </c>
      <c r="AK400" s="89"/>
      <c r="AL400" s="89"/>
      <c r="AM400" s="89"/>
      <c r="AN400" s="89"/>
      <c r="AO400" s="89"/>
      <c r="AP400" s="89"/>
      <c r="AQ400" s="89"/>
      <c r="AR400" s="88">
        <v>1</v>
      </c>
    </row>
    <row r="401" spans="1:44" s="84" customFormat="1" ht="15.75" customHeight="1" x14ac:dyDescent="0.25">
      <c r="A401" s="82"/>
      <c r="B401" s="268"/>
      <c r="C401" s="269"/>
      <c r="D401" s="269"/>
      <c r="E401" s="270"/>
      <c r="F401" s="271"/>
      <c r="G401" s="269"/>
      <c r="H401" s="269"/>
      <c r="I401" s="270"/>
      <c r="J401" s="224" t="str">
        <f t="shared" si="118"/>
        <v/>
      </c>
      <c r="K401" s="209"/>
      <c r="L401" s="232" t="str">
        <f t="shared" si="119"/>
        <v/>
      </c>
      <c r="M401" s="219"/>
      <c r="N401" s="210" t="str">
        <f t="shared" si="120"/>
        <v/>
      </c>
      <c r="O401" s="211"/>
      <c r="P401" s="265"/>
      <c r="Q401" s="266"/>
      <c r="R401" s="266"/>
      <c r="S401" s="266"/>
      <c r="T401" s="266"/>
      <c r="U401" s="267"/>
      <c r="V401" s="265"/>
      <c r="W401" s="266"/>
      <c r="X401" s="266"/>
      <c r="Y401" s="266"/>
      <c r="Z401" s="266"/>
      <c r="AA401" s="267"/>
      <c r="AB401" s="83"/>
      <c r="AC401" s="90">
        <f>AC400</f>
        <v>26</v>
      </c>
      <c r="AD401" s="90" t="b">
        <f>AD400</f>
        <v>0</v>
      </c>
      <c r="AE401" s="90" t="b">
        <f>AE400</f>
        <v>0</v>
      </c>
      <c r="AF401" s="90" t="b">
        <f>AF400</f>
        <v>1</v>
      </c>
      <c r="AG401" s="90" t="b">
        <f>AG400</f>
        <v>1</v>
      </c>
      <c r="AH401" s="45" t="str">
        <f t="shared" ref="AH401:AH446" si="121">null_value</f>
        <v/>
      </c>
      <c r="AI401" s="45" t="str">
        <f t="shared" ref="AI401:AI420" si="122">IF(AND(AE401,AI400&lt;&gt;null_value),IF(AND(AI400&gt;min_string+1,AJ400&lt;max_string-1,AI400-1&gt;AJ400),AI400-1,null_value),null_value)</f>
        <v/>
      </c>
      <c r="AJ401" s="45" t="str">
        <f t="shared" si="114"/>
        <v/>
      </c>
      <c r="AK401" s="45"/>
      <c r="AL401" s="45"/>
      <c r="AM401" s="45"/>
      <c r="AN401" s="45"/>
      <c r="AO401" s="45"/>
      <c r="AP401" s="45"/>
      <c r="AQ401" s="45"/>
      <c r="AR401" s="90">
        <f>AR400+1</f>
        <v>2</v>
      </c>
    </row>
    <row r="402" spans="1:44" s="84" customFormat="1" ht="15.75" customHeight="1" x14ac:dyDescent="0.25">
      <c r="A402" s="82"/>
      <c r="B402" s="268"/>
      <c r="C402" s="269"/>
      <c r="D402" s="269"/>
      <c r="E402" s="270"/>
      <c r="F402" s="271"/>
      <c r="G402" s="269"/>
      <c r="H402" s="269"/>
      <c r="I402" s="270"/>
      <c r="J402" s="224" t="str">
        <f t="shared" si="118"/>
        <v/>
      </c>
      <c r="K402" s="209"/>
      <c r="L402" s="232" t="str">
        <f t="shared" si="119"/>
        <v/>
      </c>
      <c r="M402" s="219"/>
      <c r="N402" s="210" t="str">
        <f t="shared" si="120"/>
        <v/>
      </c>
      <c r="O402" s="211"/>
      <c r="P402" s="265"/>
      <c r="Q402" s="266"/>
      <c r="R402" s="266"/>
      <c r="S402" s="266"/>
      <c r="T402" s="266"/>
      <c r="U402" s="267"/>
      <c r="V402" s="265"/>
      <c r="W402" s="266"/>
      <c r="X402" s="266"/>
      <c r="Y402" s="266"/>
      <c r="Z402" s="266"/>
      <c r="AA402" s="267"/>
      <c r="AB402" s="83"/>
      <c r="AC402" s="90">
        <f t="shared" ref="AC402:AG408" si="123">AC401</f>
        <v>26</v>
      </c>
      <c r="AD402" s="90" t="b">
        <f t="shared" si="123"/>
        <v>0</v>
      </c>
      <c r="AE402" s="90" t="b">
        <f t="shared" si="123"/>
        <v>0</v>
      </c>
      <c r="AF402" s="90" t="b">
        <f t="shared" si="123"/>
        <v>1</v>
      </c>
      <c r="AG402" s="90" t="b">
        <f t="shared" si="123"/>
        <v>1</v>
      </c>
      <c r="AH402" s="45" t="str">
        <f t="shared" si="121"/>
        <v/>
      </c>
      <c r="AI402" s="45" t="str">
        <f t="shared" si="122"/>
        <v/>
      </c>
      <c r="AJ402" s="45" t="str">
        <f t="shared" si="114"/>
        <v/>
      </c>
      <c r="AK402" s="45"/>
      <c r="AL402" s="45"/>
      <c r="AM402" s="45"/>
      <c r="AN402" s="45"/>
      <c r="AO402" s="45"/>
      <c r="AP402" s="45"/>
      <c r="AQ402" s="45"/>
      <c r="AR402" s="90">
        <f t="shared" ref="AR402:AR420" si="124">AR401+1</f>
        <v>3</v>
      </c>
    </row>
    <row r="403" spans="1:44" s="84" customFormat="1" ht="15.75" customHeight="1" x14ac:dyDescent="0.25">
      <c r="A403" s="82"/>
      <c r="B403" s="268"/>
      <c r="C403" s="269"/>
      <c r="D403" s="269"/>
      <c r="E403" s="270"/>
      <c r="F403" s="271"/>
      <c r="G403" s="269"/>
      <c r="H403" s="269"/>
      <c r="I403" s="270"/>
      <c r="J403" s="224" t="str">
        <f t="shared" si="118"/>
        <v/>
      </c>
      <c r="K403" s="209"/>
      <c r="L403" s="232" t="str">
        <f t="shared" si="119"/>
        <v/>
      </c>
      <c r="M403" s="219"/>
      <c r="N403" s="210" t="str">
        <f t="shared" si="120"/>
        <v/>
      </c>
      <c r="O403" s="211"/>
      <c r="P403" s="265"/>
      <c r="Q403" s="266"/>
      <c r="R403" s="266"/>
      <c r="S403" s="266"/>
      <c r="T403" s="266"/>
      <c r="U403" s="267"/>
      <c r="V403" s="265"/>
      <c r="W403" s="266"/>
      <c r="X403" s="266"/>
      <c r="Y403" s="266"/>
      <c r="Z403" s="266"/>
      <c r="AA403" s="267"/>
      <c r="AB403" s="83"/>
      <c r="AC403" s="90">
        <f t="shared" si="123"/>
        <v>26</v>
      </c>
      <c r="AD403" s="90" t="b">
        <f t="shared" si="123"/>
        <v>0</v>
      </c>
      <c r="AE403" s="90" t="b">
        <f t="shared" si="123"/>
        <v>0</v>
      </c>
      <c r="AF403" s="90" t="b">
        <f t="shared" si="123"/>
        <v>1</v>
      </c>
      <c r="AG403" s="90" t="b">
        <f t="shared" si="123"/>
        <v>1</v>
      </c>
      <c r="AH403" s="45" t="str">
        <f t="shared" si="121"/>
        <v/>
      </c>
      <c r="AI403" s="45" t="str">
        <f t="shared" si="122"/>
        <v/>
      </c>
      <c r="AJ403" s="45" t="str">
        <f t="shared" si="114"/>
        <v/>
      </c>
      <c r="AK403" s="45"/>
      <c r="AL403" s="45"/>
      <c r="AM403" s="45"/>
      <c r="AN403" s="45"/>
      <c r="AO403" s="45"/>
      <c r="AP403" s="45"/>
      <c r="AQ403" s="45"/>
      <c r="AR403" s="90">
        <f t="shared" si="124"/>
        <v>4</v>
      </c>
    </row>
    <row r="404" spans="1:44" s="84" customFormat="1" ht="15.75" customHeight="1" x14ac:dyDescent="0.25">
      <c r="A404" s="82"/>
      <c r="B404" s="268"/>
      <c r="C404" s="269"/>
      <c r="D404" s="269"/>
      <c r="E404" s="270"/>
      <c r="F404" s="271"/>
      <c r="G404" s="269"/>
      <c r="H404" s="269"/>
      <c r="I404" s="270"/>
      <c r="J404" s="224" t="str">
        <f t="shared" si="118"/>
        <v/>
      </c>
      <c r="K404" s="209"/>
      <c r="L404" s="232" t="str">
        <f t="shared" si="119"/>
        <v/>
      </c>
      <c r="M404" s="219"/>
      <c r="N404" s="210" t="str">
        <f t="shared" si="120"/>
        <v/>
      </c>
      <c r="O404" s="211"/>
      <c r="P404" s="265"/>
      <c r="Q404" s="266"/>
      <c r="R404" s="266"/>
      <c r="S404" s="266"/>
      <c r="T404" s="266"/>
      <c r="U404" s="267"/>
      <c r="V404" s="265"/>
      <c r="W404" s="266"/>
      <c r="X404" s="266"/>
      <c r="Y404" s="266"/>
      <c r="Z404" s="266"/>
      <c r="AA404" s="267"/>
      <c r="AB404" s="83"/>
      <c r="AC404" s="90">
        <f t="shared" si="123"/>
        <v>26</v>
      </c>
      <c r="AD404" s="90" t="b">
        <f t="shared" si="123"/>
        <v>0</v>
      </c>
      <c r="AE404" s="90" t="b">
        <f t="shared" si="123"/>
        <v>0</v>
      </c>
      <c r="AF404" s="90" t="b">
        <f t="shared" si="123"/>
        <v>1</v>
      </c>
      <c r="AG404" s="90" t="b">
        <f t="shared" si="123"/>
        <v>1</v>
      </c>
      <c r="AH404" s="45" t="str">
        <f t="shared" si="121"/>
        <v/>
      </c>
      <c r="AI404" s="45" t="str">
        <f t="shared" si="122"/>
        <v/>
      </c>
      <c r="AJ404" s="45" t="str">
        <f t="shared" si="114"/>
        <v/>
      </c>
      <c r="AK404" s="45"/>
      <c r="AL404" s="45"/>
      <c r="AM404" s="45"/>
      <c r="AN404" s="45"/>
      <c r="AO404" s="45"/>
      <c r="AP404" s="45"/>
      <c r="AQ404" s="45"/>
      <c r="AR404" s="90">
        <f t="shared" si="124"/>
        <v>5</v>
      </c>
    </row>
    <row r="405" spans="1:44" s="84" customFormat="1" ht="15.75" customHeight="1" x14ac:dyDescent="0.25">
      <c r="A405" s="82"/>
      <c r="B405" s="268"/>
      <c r="C405" s="269"/>
      <c r="D405" s="269"/>
      <c r="E405" s="270"/>
      <c r="F405" s="271"/>
      <c r="G405" s="269"/>
      <c r="H405" s="269"/>
      <c r="I405" s="270"/>
      <c r="J405" s="224" t="str">
        <f t="shared" si="118"/>
        <v/>
      </c>
      <c r="K405" s="209"/>
      <c r="L405" s="232" t="str">
        <f t="shared" si="119"/>
        <v/>
      </c>
      <c r="M405" s="219"/>
      <c r="N405" s="210" t="str">
        <f t="shared" si="120"/>
        <v/>
      </c>
      <c r="O405" s="211"/>
      <c r="P405" s="265"/>
      <c r="Q405" s="266"/>
      <c r="R405" s="266"/>
      <c r="S405" s="266"/>
      <c r="T405" s="266"/>
      <c r="U405" s="267"/>
      <c r="V405" s="265"/>
      <c r="W405" s="266"/>
      <c r="X405" s="266"/>
      <c r="Y405" s="266"/>
      <c r="Z405" s="266"/>
      <c r="AA405" s="267"/>
      <c r="AB405" s="83"/>
      <c r="AC405" s="90">
        <f t="shared" si="123"/>
        <v>26</v>
      </c>
      <c r="AD405" s="90" t="b">
        <f t="shared" si="123"/>
        <v>0</v>
      </c>
      <c r="AE405" s="90" t="b">
        <f t="shared" si="123"/>
        <v>0</v>
      </c>
      <c r="AF405" s="90" t="b">
        <f t="shared" si="123"/>
        <v>1</v>
      </c>
      <c r="AG405" s="90" t="b">
        <f t="shared" si="123"/>
        <v>1</v>
      </c>
      <c r="AH405" s="45" t="str">
        <f t="shared" si="121"/>
        <v/>
      </c>
      <c r="AI405" s="45" t="str">
        <f t="shared" si="122"/>
        <v/>
      </c>
      <c r="AJ405" s="45" t="str">
        <f t="shared" si="114"/>
        <v/>
      </c>
      <c r="AK405" s="45"/>
      <c r="AL405" s="45"/>
      <c r="AM405" s="45"/>
      <c r="AN405" s="45"/>
      <c r="AO405" s="45"/>
      <c r="AP405" s="45"/>
      <c r="AQ405" s="45"/>
      <c r="AR405" s="90">
        <f t="shared" si="124"/>
        <v>6</v>
      </c>
    </row>
    <row r="406" spans="1:44" s="84" customFormat="1" ht="15.75" customHeight="1" x14ac:dyDescent="0.25">
      <c r="A406" s="82"/>
      <c r="B406" s="268"/>
      <c r="C406" s="269"/>
      <c r="D406" s="269"/>
      <c r="E406" s="270"/>
      <c r="F406" s="271"/>
      <c r="G406" s="269"/>
      <c r="H406" s="269"/>
      <c r="I406" s="270"/>
      <c r="J406" s="225" t="str">
        <f t="shared" si="118"/>
        <v/>
      </c>
      <c r="K406" s="212"/>
      <c r="L406" s="232" t="str">
        <f t="shared" si="119"/>
        <v/>
      </c>
      <c r="M406" s="219"/>
      <c r="N406" s="210" t="str">
        <f t="shared" si="120"/>
        <v/>
      </c>
      <c r="O406" s="211"/>
      <c r="P406" s="265"/>
      <c r="Q406" s="266"/>
      <c r="R406" s="266"/>
      <c r="S406" s="266"/>
      <c r="T406" s="266"/>
      <c r="U406" s="267"/>
      <c r="V406" s="265"/>
      <c r="W406" s="266"/>
      <c r="X406" s="266"/>
      <c r="Y406" s="266"/>
      <c r="Z406" s="266"/>
      <c r="AA406" s="267"/>
      <c r="AB406" s="83"/>
      <c r="AC406" s="90">
        <f t="shared" si="123"/>
        <v>26</v>
      </c>
      <c r="AD406" s="90" t="b">
        <f t="shared" si="123"/>
        <v>0</v>
      </c>
      <c r="AE406" s="90" t="b">
        <f t="shared" si="123"/>
        <v>0</v>
      </c>
      <c r="AF406" s="90" t="b">
        <f t="shared" si="123"/>
        <v>1</v>
      </c>
      <c r="AG406" s="90" t="b">
        <f t="shared" si="123"/>
        <v>1</v>
      </c>
      <c r="AH406" s="45" t="str">
        <f t="shared" si="121"/>
        <v/>
      </c>
      <c r="AI406" s="45" t="str">
        <f t="shared" si="122"/>
        <v/>
      </c>
      <c r="AJ406" s="45" t="str">
        <f t="shared" si="114"/>
        <v/>
      </c>
      <c r="AK406" s="45"/>
      <c r="AL406" s="45"/>
      <c r="AM406" s="45"/>
      <c r="AN406" s="45"/>
      <c r="AO406" s="45"/>
      <c r="AP406" s="45"/>
      <c r="AQ406" s="45"/>
      <c r="AR406" s="90">
        <f t="shared" si="124"/>
        <v>7</v>
      </c>
    </row>
    <row r="407" spans="1:44" s="84" customFormat="1" ht="15.75" hidden="1" customHeight="1" x14ac:dyDescent="0.25">
      <c r="A407" s="82"/>
      <c r="B407" s="268"/>
      <c r="C407" s="269"/>
      <c r="D407" s="269"/>
      <c r="E407" s="270"/>
      <c r="F407" s="271"/>
      <c r="G407" s="269"/>
      <c r="H407" s="269"/>
      <c r="I407" s="270"/>
      <c r="J407" s="226" t="str">
        <f t="shared" si="118"/>
        <v/>
      </c>
      <c r="K407" s="213"/>
      <c r="L407" s="232" t="e">
        <f t="shared" si="119"/>
        <v>#REF!</v>
      </c>
      <c r="M407" s="220"/>
      <c r="N407" s="211" t="e">
        <f t="shared" si="120"/>
        <v>#REF!</v>
      </c>
      <c r="O407" s="233"/>
      <c r="P407" s="265"/>
      <c r="Q407" s="266"/>
      <c r="R407" s="266"/>
      <c r="S407" s="266"/>
      <c r="T407" s="266"/>
      <c r="U407" s="267"/>
      <c r="V407" s="265"/>
      <c r="W407" s="266"/>
      <c r="X407" s="266"/>
      <c r="Y407" s="266"/>
      <c r="Z407" s="266"/>
      <c r="AA407" s="267"/>
      <c r="AB407" s="83"/>
      <c r="AC407" s="90" t="e">
        <f>#REF!</f>
        <v>#REF!</v>
      </c>
      <c r="AD407" s="90" t="e">
        <f>#REF!</f>
        <v>#REF!</v>
      </c>
      <c r="AE407" s="90" t="e">
        <f>#REF!</f>
        <v>#REF!</v>
      </c>
      <c r="AF407" s="90" t="e">
        <f>#REF!</f>
        <v>#REF!</v>
      </c>
      <c r="AG407" s="90" t="e">
        <f>#REF!</f>
        <v>#REF!</v>
      </c>
      <c r="AH407" s="45" t="str">
        <f t="shared" si="121"/>
        <v/>
      </c>
      <c r="AI407" s="45" t="e">
        <f>IF(AND(AE407,#REF!&lt;&gt;null_value),IF(AND(#REF!&gt;min_string+1,#REF!&lt;max_string-1,#REF!-1&gt;#REF!),#REF!-1,null_value),null_value)</f>
        <v>#REF!</v>
      </c>
      <c r="AJ407" s="45" t="e">
        <f t="shared" si="114"/>
        <v>#REF!</v>
      </c>
      <c r="AK407" s="45"/>
      <c r="AL407" s="45"/>
      <c r="AM407" s="45"/>
      <c r="AN407" s="45"/>
      <c r="AO407" s="45"/>
      <c r="AP407" s="45"/>
      <c r="AQ407" s="45"/>
      <c r="AR407" s="90" t="e">
        <f>#REF!+1</f>
        <v>#REF!</v>
      </c>
    </row>
    <row r="408" spans="1:44" s="84" customFormat="1" ht="15.75" hidden="1" customHeight="1" x14ac:dyDescent="0.25">
      <c r="A408" s="82"/>
      <c r="B408" s="268"/>
      <c r="C408" s="269"/>
      <c r="D408" s="269"/>
      <c r="E408" s="270"/>
      <c r="F408" s="271"/>
      <c r="G408" s="269"/>
      <c r="H408" s="269"/>
      <c r="I408" s="270"/>
      <c r="J408" s="226" t="str">
        <f t="shared" si="118"/>
        <v/>
      </c>
      <c r="K408" s="213"/>
      <c r="L408" s="232" t="e">
        <f t="shared" si="119"/>
        <v>#REF!</v>
      </c>
      <c r="M408" s="220"/>
      <c r="N408" s="211" t="e">
        <f t="shared" si="120"/>
        <v>#REF!</v>
      </c>
      <c r="O408" s="233"/>
      <c r="P408" s="265"/>
      <c r="Q408" s="266"/>
      <c r="R408" s="266"/>
      <c r="S408" s="266"/>
      <c r="T408" s="266"/>
      <c r="U408" s="267"/>
      <c r="V408" s="265"/>
      <c r="W408" s="266"/>
      <c r="X408" s="266"/>
      <c r="Y408" s="266"/>
      <c r="Z408" s="266"/>
      <c r="AA408" s="267"/>
      <c r="AB408" s="83"/>
      <c r="AC408" s="90" t="e">
        <f t="shared" si="123"/>
        <v>#REF!</v>
      </c>
      <c r="AD408" s="90" t="e">
        <f t="shared" si="123"/>
        <v>#REF!</v>
      </c>
      <c r="AE408" s="90" t="e">
        <f t="shared" si="123"/>
        <v>#REF!</v>
      </c>
      <c r="AF408" s="90" t="e">
        <f t="shared" si="123"/>
        <v>#REF!</v>
      </c>
      <c r="AG408" s="90" t="e">
        <f t="shared" si="123"/>
        <v>#REF!</v>
      </c>
      <c r="AH408" s="45" t="str">
        <f t="shared" si="121"/>
        <v/>
      </c>
      <c r="AI408" s="45" t="e">
        <f t="shared" si="122"/>
        <v>#REF!</v>
      </c>
      <c r="AJ408" s="45" t="e">
        <f t="shared" si="114"/>
        <v>#REF!</v>
      </c>
      <c r="AK408" s="45"/>
      <c r="AL408" s="45"/>
      <c r="AM408" s="45"/>
      <c r="AN408" s="45"/>
      <c r="AO408" s="45"/>
      <c r="AP408" s="45"/>
      <c r="AQ408" s="45"/>
      <c r="AR408" s="90" t="e">
        <f t="shared" si="124"/>
        <v>#REF!</v>
      </c>
    </row>
    <row r="409" spans="1:44" s="84" customFormat="1" ht="15.75" hidden="1" customHeight="1" x14ac:dyDescent="0.25">
      <c r="A409" s="82"/>
      <c r="B409" s="268"/>
      <c r="C409" s="269"/>
      <c r="D409" s="269"/>
      <c r="E409" s="270"/>
      <c r="F409" s="271"/>
      <c r="G409" s="269"/>
      <c r="H409" s="269"/>
      <c r="I409" s="270"/>
      <c r="J409" s="226" t="str">
        <f t="shared" si="118"/>
        <v/>
      </c>
      <c r="K409" s="213"/>
      <c r="L409" s="232" t="e">
        <f t="shared" si="119"/>
        <v>#REF!</v>
      </c>
      <c r="M409" s="220"/>
      <c r="N409" s="211" t="e">
        <f t="shared" si="120"/>
        <v>#REF!</v>
      </c>
      <c r="O409" s="233"/>
      <c r="P409" s="265"/>
      <c r="Q409" s="266"/>
      <c r="R409" s="266"/>
      <c r="S409" s="266"/>
      <c r="T409" s="266"/>
      <c r="U409" s="267"/>
      <c r="V409" s="265"/>
      <c r="W409" s="266"/>
      <c r="X409" s="266"/>
      <c r="Y409" s="266"/>
      <c r="Z409" s="266"/>
      <c r="AA409" s="267"/>
      <c r="AB409" s="83"/>
      <c r="AC409" s="90" t="e">
        <f t="shared" ref="AC409:AG420" si="125">AC408</f>
        <v>#REF!</v>
      </c>
      <c r="AD409" s="90" t="e">
        <f t="shared" si="125"/>
        <v>#REF!</v>
      </c>
      <c r="AE409" s="90" t="e">
        <f t="shared" si="125"/>
        <v>#REF!</v>
      </c>
      <c r="AF409" s="90" t="e">
        <f t="shared" si="125"/>
        <v>#REF!</v>
      </c>
      <c r="AG409" s="90" t="e">
        <f t="shared" si="125"/>
        <v>#REF!</v>
      </c>
      <c r="AH409" s="45" t="str">
        <f t="shared" si="121"/>
        <v/>
      </c>
      <c r="AI409" s="45" t="e">
        <f t="shared" si="122"/>
        <v>#REF!</v>
      </c>
      <c r="AJ409" s="45" t="e">
        <f t="shared" si="114"/>
        <v>#REF!</v>
      </c>
      <c r="AK409" s="45"/>
      <c r="AL409" s="45"/>
      <c r="AM409" s="45"/>
      <c r="AN409" s="45"/>
      <c r="AO409" s="45"/>
      <c r="AP409" s="45"/>
      <c r="AQ409" s="45"/>
      <c r="AR409" s="90" t="e">
        <f t="shared" si="124"/>
        <v>#REF!</v>
      </c>
    </row>
    <row r="410" spans="1:44" s="84" customFormat="1" ht="15.75" hidden="1" customHeight="1" x14ac:dyDescent="0.25">
      <c r="A410" s="82"/>
      <c r="B410" s="268"/>
      <c r="C410" s="269"/>
      <c r="D410" s="269"/>
      <c r="E410" s="270"/>
      <c r="F410" s="271"/>
      <c r="G410" s="269"/>
      <c r="H410" s="269"/>
      <c r="I410" s="270"/>
      <c r="J410" s="226" t="str">
        <f t="shared" si="118"/>
        <v/>
      </c>
      <c r="K410" s="213"/>
      <c r="L410" s="232" t="e">
        <f t="shared" si="119"/>
        <v>#REF!</v>
      </c>
      <c r="M410" s="220"/>
      <c r="N410" s="211" t="e">
        <f t="shared" si="120"/>
        <v>#REF!</v>
      </c>
      <c r="O410" s="233"/>
      <c r="P410" s="265"/>
      <c r="Q410" s="266"/>
      <c r="R410" s="266"/>
      <c r="S410" s="266"/>
      <c r="T410" s="266"/>
      <c r="U410" s="267"/>
      <c r="V410" s="265"/>
      <c r="W410" s="266"/>
      <c r="X410" s="266"/>
      <c r="Y410" s="266"/>
      <c r="Z410" s="266"/>
      <c r="AA410" s="267"/>
      <c r="AB410" s="83"/>
      <c r="AC410" s="90" t="e">
        <f t="shared" si="125"/>
        <v>#REF!</v>
      </c>
      <c r="AD410" s="90" t="e">
        <f t="shared" si="125"/>
        <v>#REF!</v>
      </c>
      <c r="AE410" s="90" t="e">
        <f t="shared" si="125"/>
        <v>#REF!</v>
      </c>
      <c r="AF410" s="90" t="e">
        <f t="shared" si="125"/>
        <v>#REF!</v>
      </c>
      <c r="AG410" s="90" t="e">
        <f t="shared" si="125"/>
        <v>#REF!</v>
      </c>
      <c r="AH410" s="45" t="str">
        <f t="shared" si="121"/>
        <v/>
      </c>
      <c r="AI410" s="45" t="e">
        <f t="shared" si="122"/>
        <v>#REF!</v>
      </c>
      <c r="AJ410" s="45" t="e">
        <f t="shared" si="114"/>
        <v>#REF!</v>
      </c>
      <c r="AK410" s="45"/>
      <c r="AL410" s="45"/>
      <c r="AM410" s="45"/>
      <c r="AN410" s="45"/>
      <c r="AO410" s="45"/>
      <c r="AP410" s="45"/>
      <c r="AQ410" s="45"/>
      <c r="AR410" s="90" t="e">
        <f t="shared" si="124"/>
        <v>#REF!</v>
      </c>
    </row>
    <row r="411" spans="1:44" s="84" customFormat="1" ht="15.75" hidden="1" customHeight="1" x14ac:dyDescent="0.25">
      <c r="A411" s="82"/>
      <c r="B411" s="268"/>
      <c r="C411" s="269"/>
      <c r="D411" s="269"/>
      <c r="E411" s="270"/>
      <c r="F411" s="271"/>
      <c r="G411" s="269"/>
      <c r="H411" s="269"/>
      <c r="I411" s="270"/>
      <c r="J411" s="226" t="str">
        <f t="shared" si="118"/>
        <v/>
      </c>
      <c r="K411" s="213"/>
      <c r="L411" s="232" t="e">
        <f t="shared" si="119"/>
        <v>#REF!</v>
      </c>
      <c r="M411" s="220"/>
      <c r="N411" s="211" t="e">
        <f t="shared" si="120"/>
        <v>#REF!</v>
      </c>
      <c r="O411" s="233"/>
      <c r="P411" s="265"/>
      <c r="Q411" s="266"/>
      <c r="R411" s="266"/>
      <c r="S411" s="266"/>
      <c r="T411" s="266"/>
      <c r="U411" s="267"/>
      <c r="V411" s="265"/>
      <c r="W411" s="266"/>
      <c r="X411" s="266"/>
      <c r="Y411" s="266"/>
      <c r="Z411" s="266"/>
      <c r="AA411" s="267"/>
      <c r="AB411" s="83"/>
      <c r="AC411" s="90" t="e">
        <f t="shared" si="125"/>
        <v>#REF!</v>
      </c>
      <c r="AD411" s="90" t="e">
        <f t="shared" si="125"/>
        <v>#REF!</v>
      </c>
      <c r="AE411" s="90" t="e">
        <f t="shared" si="125"/>
        <v>#REF!</v>
      </c>
      <c r="AF411" s="90" t="e">
        <f t="shared" si="125"/>
        <v>#REF!</v>
      </c>
      <c r="AG411" s="90" t="e">
        <f t="shared" si="125"/>
        <v>#REF!</v>
      </c>
      <c r="AH411" s="45" t="str">
        <f t="shared" si="121"/>
        <v/>
      </c>
      <c r="AI411" s="45" t="e">
        <f t="shared" si="122"/>
        <v>#REF!</v>
      </c>
      <c r="AJ411" s="45" t="e">
        <f t="shared" si="114"/>
        <v>#REF!</v>
      </c>
      <c r="AK411" s="45"/>
      <c r="AL411" s="45"/>
      <c r="AM411" s="45"/>
      <c r="AN411" s="45"/>
      <c r="AO411" s="45"/>
      <c r="AP411" s="45"/>
      <c r="AQ411" s="45"/>
      <c r="AR411" s="90" t="e">
        <f t="shared" si="124"/>
        <v>#REF!</v>
      </c>
    </row>
    <row r="412" spans="1:44" s="84" customFormat="1" ht="15.75" hidden="1" customHeight="1" x14ac:dyDescent="0.25">
      <c r="A412" s="82"/>
      <c r="B412" s="268"/>
      <c r="C412" s="269"/>
      <c r="D412" s="269"/>
      <c r="E412" s="270"/>
      <c r="F412" s="271"/>
      <c r="G412" s="269"/>
      <c r="H412" s="269"/>
      <c r="I412" s="270"/>
      <c r="J412" s="226" t="str">
        <f t="shared" si="118"/>
        <v/>
      </c>
      <c r="K412" s="213"/>
      <c r="L412" s="232" t="e">
        <f t="shared" si="119"/>
        <v>#REF!</v>
      </c>
      <c r="M412" s="220"/>
      <c r="N412" s="211" t="e">
        <f t="shared" si="120"/>
        <v>#REF!</v>
      </c>
      <c r="O412" s="233"/>
      <c r="P412" s="265"/>
      <c r="Q412" s="266"/>
      <c r="R412" s="266"/>
      <c r="S412" s="266"/>
      <c r="T412" s="266"/>
      <c r="U412" s="267"/>
      <c r="V412" s="265"/>
      <c r="W412" s="266"/>
      <c r="X412" s="266"/>
      <c r="Y412" s="266"/>
      <c r="Z412" s="266"/>
      <c r="AA412" s="267"/>
      <c r="AB412" s="83"/>
      <c r="AC412" s="90" t="e">
        <f t="shared" si="125"/>
        <v>#REF!</v>
      </c>
      <c r="AD412" s="90" t="e">
        <f t="shared" si="125"/>
        <v>#REF!</v>
      </c>
      <c r="AE412" s="90" t="e">
        <f t="shared" si="125"/>
        <v>#REF!</v>
      </c>
      <c r="AF412" s="90" t="e">
        <f t="shared" si="125"/>
        <v>#REF!</v>
      </c>
      <c r="AG412" s="90" t="e">
        <f t="shared" si="125"/>
        <v>#REF!</v>
      </c>
      <c r="AH412" s="45" t="str">
        <f t="shared" si="121"/>
        <v/>
      </c>
      <c r="AI412" s="45" t="e">
        <f t="shared" si="122"/>
        <v>#REF!</v>
      </c>
      <c r="AJ412" s="45" t="e">
        <f t="shared" si="114"/>
        <v>#REF!</v>
      </c>
      <c r="AK412" s="45"/>
      <c r="AL412" s="45"/>
      <c r="AM412" s="45"/>
      <c r="AN412" s="45"/>
      <c r="AO412" s="45"/>
      <c r="AP412" s="45"/>
      <c r="AQ412" s="45"/>
      <c r="AR412" s="90" t="e">
        <f t="shared" si="124"/>
        <v>#REF!</v>
      </c>
    </row>
    <row r="413" spans="1:44" s="84" customFormat="1" ht="15.75" hidden="1" customHeight="1" x14ac:dyDescent="0.25">
      <c r="A413" s="82"/>
      <c r="B413" s="268"/>
      <c r="C413" s="269"/>
      <c r="D413" s="269"/>
      <c r="E413" s="270"/>
      <c r="F413" s="271"/>
      <c r="G413" s="269"/>
      <c r="H413" s="269"/>
      <c r="I413" s="270"/>
      <c r="J413" s="226" t="str">
        <f t="shared" si="118"/>
        <v/>
      </c>
      <c r="K413" s="213"/>
      <c r="L413" s="232" t="e">
        <f t="shared" si="119"/>
        <v>#REF!</v>
      </c>
      <c r="M413" s="220"/>
      <c r="N413" s="211" t="e">
        <f t="shared" si="120"/>
        <v>#REF!</v>
      </c>
      <c r="O413" s="233"/>
      <c r="P413" s="265"/>
      <c r="Q413" s="266"/>
      <c r="R413" s="266"/>
      <c r="S413" s="266"/>
      <c r="T413" s="266"/>
      <c r="U413" s="267"/>
      <c r="V413" s="265"/>
      <c r="W413" s="266"/>
      <c r="X413" s="266"/>
      <c r="Y413" s="266"/>
      <c r="Z413" s="266"/>
      <c r="AA413" s="267"/>
      <c r="AB413" s="83"/>
      <c r="AC413" s="90" t="e">
        <f t="shared" si="125"/>
        <v>#REF!</v>
      </c>
      <c r="AD413" s="90" t="e">
        <f t="shared" si="125"/>
        <v>#REF!</v>
      </c>
      <c r="AE413" s="90" t="e">
        <f t="shared" si="125"/>
        <v>#REF!</v>
      </c>
      <c r="AF413" s="90" t="e">
        <f t="shared" si="125"/>
        <v>#REF!</v>
      </c>
      <c r="AG413" s="90" t="e">
        <f t="shared" si="125"/>
        <v>#REF!</v>
      </c>
      <c r="AH413" s="45" t="str">
        <f t="shared" si="121"/>
        <v/>
      </c>
      <c r="AI413" s="45" t="e">
        <f t="shared" si="122"/>
        <v>#REF!</v>
      </c>
      <c r="AJ413" s="45" t="e">
        <f t="shared" si="114"/>
        <v>#REF!</v>
      </c>
      <c r="AK413" s="45"/>
      <c r="AL413" s="45"/>
      <c r="AM413" s="45"/>
      <c r="AN413" s="45"/>
      <c r="AO413" s="45"/>
      <c r="AP413" s="45"/>
      <c r="AQ413" s="45"/>
      <c r="AR413" s="90" t="e">
        <f t="shared" si="124"/>
        <v>#REF!</v>
      </c>
    </row>
    <row r="414" spans="1:44" s="84" customFormat="1" ht="15.75" hidden="1" customHeight="1" x14ac:dyDescent="0.25">
      <c r="A414" s="82"/>
      <c r="B414" s="268"/>
      <c r="C414" s="269"/>
      <c r="D414" s="269"/>
      <c r="E414" s="270"/>
      <c r="F414" s="271"/>
      <c r="G414" s="269"/>
      <c r="H414" s="269"/>
      <c r="I414" s="270"/>
      <c r="J414" s="226" t="str">
        <f t="shared" si="118"/>
        <v/>
      </c>
      <c r="K414" s="213"/>
      <c r="L414" s="232" t="e">
        <f t="shared" si="119"/>
        <v>#REF!</v>
      </c>
      <c r="M414" s="220"/>
      <c r="N414" s="211" t="e">
        <f t="shared" si="120"/>
        <v>#REF!</v>
      </c>
      <c r="O414" s="233"/>
      <c r="P414" s="265"/>
      <c r="Q414" s="266"/>
      <c r="R414" s="266"/>
      <c r="S414" s="266"/>
      <c r="T414" s="266"/>
      <c r="U414" s="267"/>
      <c r="V414" s="265"/>
      <c r="W414" s="266"/>
      <c r="X414" s="266"/>
      <c r="Y414" s="266"/>
      <c r="Z414" s="266"/>
      <c r="AA414" s="267"/>
      <c r="AB414" s="83"/>
      <c r="AC414" s="90" t="e">
        <f t="shared" si="125"/>
        <v>#REF!</v>
      </c>
      <c r="AD414" s="90" t="e">
        <f t="shared" si="125"/>
        <v>#REF!</v>
      </c>
      <c r="AE414" s="90" t="e">
        <f t="shared" si="125"/>
        <v>#REF!</v>
      </c>
      <c r="AF414" s="90" t="e">
        <f t="shared" si="125"/>
        <v>#REF!</v>
      </c>
      <c r="AG414" s="90" t="e">
        <f t="shared" si="125"/>
        <v>#REF!</v>
      </c>
      <c r="AH414" s="45" t="str">
        <f t="shared" si="121"/>
        <v/>
      </c>
      <c r="AI414" s="45" t="e">
        <f t="shared" si="122"/>
        <v>#REF!</v>
      </c>
      <c r="AJ414" s="45" t="e">
        <f t="shared" si="114"/>
        <v>#REF!</v>
      </c>
      <c r="AK414" s="45"/>
      <c r="AL414" s="45"/>
      <c r="AM414" s="45"/>
      <c r="AN414" s="45"/>
      <c r="AO414" s="45"/>
      <c r="AP414" s="45"/>
      <c r="AQ414" s="45"/>
      <c r="AR414" s="90" t="e">
        <f t="shared" si="124"/>
        <v>#REF!</v>
      </c>
    </row>
    <row r="415" spans="1:44" s="84" customFormat="1" ht="15.75" hidden="1" customHeight="1" x14ac:dyDescent="0.25">
      <c r="A415" s="82"/>
      <c r="B415" s="268"/>
      <c r="C415" s="269"/>
      <c r="D415" s="269"/>
      <c r="E415" s="270"/>
      <c r="F415" s="271"/>
      <c r="G415" s="269"/>
      <c r="H415" s="269"/>
      <c r="I415" s="270"/>
      <c r="J415" s="226" t="str">
        <f t="shared" si="118"/>
        <v/>
      </c>
      <c r="K415" s="213"/>
      <c r="L415" s="232" t="e">
        <f t="shared" si="119"/>
        <v>#REF!</v>
      </c>
      <c r="M415" s="220"/>
      <c r="N415" s="211" t="e">
        <f t="shared" si="120"/>
        <v>#REF!</v>
      </c>
      <c r="O415" s="233"/>
      <c r="P415" s="265"/>
      <c r="Q415" s="266"/>
      <c r="R415" s="266"/>
      <c r="S415" s="266"/>
      <c r="T415" s="266"/>
      <c r="U415" s="267"/>
      <c r="V415" s="265"/>
      <c r="W415" s="266"/>
      <c r="X415" s="266"/>
      <c r="Y415" s="266"/>
      <c r="Z415" s="266"/>
      <c r="AA415" s="267"/>
      <c r="AB415" s="83"/>
      <c r="AC415" s="90" t="e">
        <f t="shared" si="125"/>
        <v>#REF!</v>
      </c>
      <c r="AD415" s="90" t="e">
        <f t="shared" si="125"/>
        <v>#REF!</v>
      </c>
      <c r="AE415" s="90" t="e">
        <f t="shared" si="125"/>
        <v>#REF!</v>
      </c>
      <c r="AF415" s="90" t="e">
        <f t="shared" si="125"/>
        <v>#REF!</v>
      </c>
      <c r="AG415" s="90" t="e">
        <f t="shared" si="125"/>
        <v>#REF!</v>
      </c>
      <c r="AH415" s="45" t="str">
        <f t="shared" si="121"/>
        <v/>
      </c>
      <c r="AI415" s="45" t="e">
        <f t="shared" si="122"/>
        <v>#REF!</v>
      </c>
      <c r="AJ415" s="45" t="e">
        <f t="shared" si="114"/>
        <v>#REF!</v>
      </c>
      <c r="AK415" s="45"/>
      <c r="AL415" s="45"/>
      <c r="AM415" s="45"/>
      <c r="AN415" s="45"/>
      <c r="AO415" s="45"/>
      <c r="AP415" s="45"/>
      <c r="AQ415" s="45"/>
      <c r="AR415" s="90" t="e">
        <f t="shared" si="124"/>
        <v>#REF!</v>
      </c>
    </row>
    <row r="416" spans="1:44" s="84" customFormat="1" ht="15.75" hidden="1" customHeight="1" x14ac:dyDescent="0.25">
      <c r="A416" s="82"/>
      <c r="B416" s="268"/>
      <c r="C416" s="269"/>
      <c r="D416" s="269"/>
      <c r="E416" s="270"/>
      <c r="F416" s="271"/>
      <c r="G416" s="269"/>
      <c r="H416" s="269"/>
      <c r="I416" s="270"/>
      <c r="J416" s="226" t="str">
        <f t="shared" si="118"/>
        <v/>
      </c>
      <c r="K416" s="213"/>
      <c r="L416" s="232" t="e">
        <f t="shared" si="119"/>
        <v>#REF!</v>
      </c>
      <c r="M416" s="220"/>
      <c r="N416" s="211" t="e">
        <f t="shared" si="120"/>
        <v>#REF!</v>
      </c>
      <c r="O416" s="233"/>
      <c r="P416" s="265"/>
      <c r="Q416" s="266"/>
      <c r="R416" s="266"/>
      <c r="S416" s="266"/>
      <c r="T416" s="266"/>
      <c r="U416" s="267"/>
      <c r="V416" s="265"/>
      <c r="W416" s="266"/>
      <c r="X416" s="266"/>
      <c r="Y416" s="266"/>
      <c r="Z416" s="266"/>
      <c r="AA416" s="267"/>
      <c r="AB416" s="83"/>
      <c r="AC416" s="90" t="e">
        <f t="shared" si="125"/>
        <v>#REF!</v>
      </c>
      <c r="AD416" s="90" t="e">
        <f t="shared" si="125"/>
        <v>#REF!</v>
      </c>
      <c r="AE416" s="90" t="e">
        <f t="shared" si="125"/>
        <v>#REF!</v>
      </c>
      <c r="AF416" s="90" t="e">
        <f t="shared" si="125"/>
        <v>#REF!</v>
      </c>
      <c r="AG416" s="90" t="e">
        <f t="shared" si="125"/>
        <v>#REF!</v>
      </c>
      <c r="AH416" s="45" t="str">
        <f t="shared" si="121"/>
        <v/>
      </c>
      <c r="AI416" s="45" t="e">
        <f t="shared" si="122"/>
        <v>#REF!</v>
      </c>
      <c r="AJ416" s="45" t="e">
        <f t="shared" si="114"/>
        <v>#REF!</v>
      </c>
      <c r="AK416" s="45"/>
      <c r="AL416" s="45"/>
      <c r="AM416" s="45"/>
      <c r="AN416" s="45"/>
      <c r="AO416" s="45"/>
      <c r="AP416" s="45"/>
      <c r="AQ416" s="45"/>
      <c r="AR416" s="90" t="e">
        <f t="shared" si="124"/>
        <v>#REF!</v>
      </c>
    </row>
    <row r="417" spans="1:44" s="84" customFormat="1" ht="15.75" hidden="1" customHeight="1" x14ac:dyDescent="0.25">
      <c r="A417" s="82"/>
      <c r="B417" s="268"/>
      <c r="C417" s="269"/>
      <c r="D417" s="269"/>
      <c r="E417" s="270"/>
      <c r="F417" s="271"/>
      <c r="G417" s="269"/>
      <c r="H417" s="269"/>
      <c r="I417" s="270"/>
      <c r="J417" s="226" t="str">
        <f t="shared" si="118"/>
        <v/>
      </c>
      <c r="K417" s="213"/>
      <c r="L417" s="232" t="e">
        <f t="shared" si="119"/>
        <v>#REF!</v>
      </c>
      <c r="M417" s="220"/>
      <c r="N417" s="211" t="e">
        <f t="shared" si="120"/>
        <v>#REF!</v>
      </c>
      <c r="O417" s="233"/>
      <c r="P417" s="265"/>
      <c r="Q417" s="266"/>
      <c r="R417" s="266"/>
      <c r="S417" s="266"/>
      <c r="T417" s="266"/>
      <c r="U417" s="267"/>
      <c r="V417" s="265"/>
      <c r="W417" s="266"/>
      <c r="X417" s="266"/>
      <c r="Y417" s="266"/>
      <c r="Z417" s="266"/>
      <c r="AA417" s="267"/>
      <c r="AB417" s="83"/>
      <c r="AC417" s="90" t="e">
        <f t="shared" si="125"/>
        <v>#REF!</v>
      </c>
      <c r="AD417" s="90" t="e">
        <f t="shared" si="125"/>
        <v>#REF!</v>
      </c>
      <c r="AE417" s="90" t="e">
        <f t="shared" si="125"/>
        <v>#REF!</v>
      </c>
      <c r="AF417" s="90" t="e">
        <f t="shared" si="125"/>
        <v>#REF!</v>
      </c>
      <c r="AG417" s="90" t="e">
        <f t="shared" si="125"/>
        <v>#REF!</v>
      </c>
      <c r="AH417" s="45" t="str">
        <f t="shared" si="121"/>
        <v/>
      </c>
      <c r="AI417" s="45" t="e">
        <f t="shared" si="122"/>
        <v>#REF!</v>
      </c>
      <c r="AJ417" s="45" t="e">
        <f t="shared" si="114"/>
        <v>#REF!</v>
      </c>
      <c r="AK417" s="45"/>
      <c r="AL417" s="45"/>
      <c r="AM417" s="45"/>
      <c r="AN417" s="45"/>
      <c r="AO417" s="45"/>
      <c r="AP417" s="45"/>
      <c r="AQ417" s="45"/>
      <c r="AR417" s="90" t="e">
        <f t="shared" si="124"/>
        <v>#REF!</v>
      </c>
    </row>
    <row r="418" spans="1:44" s="84" customFormat="1" ht="15.75" hidden="1" customHeight="1" x14ac:dyDescent="0.25">
      <c r="A418" s="82"/>
      <c r="B418" s="268"/>
      <c r="C418" s="269"/>
      <c r="D418" s="269"/>
      <c r="E418" s="270"/>
      <c r="F418" s="271"/>
      <c r="G418" s="269"/>
      <c r="H418" s="269"/>
      <c r="I418" s="270"/>
      <c r="J418" s="226" t="str">
        <f t="shared" si="118"/>
        <v/>
      </c>
      <c r="K418" s="213"/>
      <c r="L418" s="232" t="e">
        <f t="shared" si="119"/>
        <v>#REF!</v>
      </c>
      <c r="M418" s="220"/>
      <c r="N418" s="211" t="e">
        <f t="shared" si="120"/>
        <v>#REF!</v>
      </c>
      <c r="O418" s="233"/>
      <c r="P418" s="265"/>
      <c r="Q418" s="266"/>
      <c r="R418" s="266"/>
      <c r="S418" s="266"/>
      <c r="T418" s="266"/>
      <c r="U418" s="267"/>
      <c r="V418" s="265"/>
      <c r="W418" s="266"/>
      <c r="X418" s="266"/>
      <c r="Y418" s="266"/>
      <c r="Z418" s="266"/>
      <c r="AA418" s="267"/>
      <c r="AB418" s="83"/>
      <c r="AC418" s="90" t="e">
        <f t="shared" si="125"/>
        <v>#REF!</v>
      </c>
      <c r="AD418" s="90" t="e">
        <f t="shared" si="125"/>
        <v>#REF!</v>
      </c>
      <c r="AE418" s="90" t="e">
        <f t="shared" si="125"/>
        <v>#REF!</v>
      </c>
      <c r="AF418" s="90" t="e">
        <f t="shared" si="125"/>
        <v>#REF!</v>
      </c>
      <c r="AG418" s="90" t="e">
        <f t="shared" si="125"/>
        <v>#REF!</v>
      </c>
      <c r="AH418" s="45" t="str">
        <f t="shared" si="121"/>
        <v/>
      </c>
      <c r="AI418" s="45" t="e">
        <f t="shared" si="122"/>
        <v>#REF!</v>
      </c>
      <c r="AJ418" s="45" t="e">
        <f t="shared" si="114"/>
        <v>#REF!</v>
      </c>
      <c r="AK418" s="45"/>
      <c r="AL418" s="45"/>
      <c r="AM418" s="45"/>
      <c r="AN418" s="45"/>
      <c r="AO418" s="45"/>
      <c r="AP418" s="45"/>
      <c r="AQ418" s="45"/>
      <c r="AR418" s="90" t="e">
        <f t="shared" si="124"/>
        <v>#REF!</v>
      </c>
    </row>
    <row r="419" spans="1:44" s="84" customFormat="1" ht="15.75" hidden="1" customHeight="1" x14ac:dyDescent="0.25">
      <c r="A419" s="82"/>
      <c r="B419" s="268"/>
      <c r="C419" s="269"/>
      <c r="D419" s="269"/>
      <c r="E419" s="270"/>
      <c r="F419" s="271"/>
      <c r="G419" s="269"/>
      <c r="H419" s="269"/>
      <c r="I419" s="270"/>
      <c r="J419" s="226" t="str">
        <f t="shared" si="118"/>
        <v/>
      </c>
      <c r="K419" s="213"/>
      <c r="L419" s="232" t="e">
        <f t="shared" si="119"/>
        <v>#REF!</v>
      </c>
      <c r="M419" s="220"/>
      <c r="N419" s="211" t="e">
        <f t="shared" si="120"/>
        <v>#REF!</v>
      </c>
      <c r="O419" s="233"/>
      <c r="P419" s="265"/>
      <c r="Q419" s="266"/>
      <c r="R419" s="266"/>
      <c r="S419" s="266"/>
      <c r="T419" s="266"/>
      <c r="U419" s="267"/>
      <c r="V419" s="265"/>
      <c r="W419" s="266"/>
      <c r="X419" s="266"/>
      <c r="Y419" s="266"/>
      <c r="Z419" s="266"/>
      <c r="AA419" s="267"/>
      <c r="AB419" s="83"/>
      <c r="AC419" s="90" t="e">
        <f t="shared" si="125"/>
        <v>#REF!</v>
      </c>
      <c r="AD419" s="90" t="e">
        <f t="shared" si="125"/>
        <v>#REF!</v>
      </c>
      <c r="AE419" s="90" t="e">
        <f t="shared" si="125"/>
        <v>#REF!</v>
      </c>
      <c r="AF419" s="90" t="e">
        <f t="shared" si="125"/>
        <v>#REF!</v>
      </c>
      <c r="AG419" s="90" t="e">
        <f t="shared" si="125"/>
        <v>#REF!</v>
      </c>
      <c r="AH419" s="45" t="str">
        <f t="shared" si="121"/>
        <v/>
      </c>
      <c r="AI419" s="45" t="e">
        <f t="shared" si="122"/>
        <v>#REF!</v>
      </c>
      <c r="AJ419" s="45" t="e">
        <f t="shared" si="114"/>
        <v>#REF!</v>
      </c>
      <c r="AK419" s="45"/>
      <c r="AL419" s="45"/>
      <c r="AM419" s="45"/>
      <c r="AN419" s="45"/>
      <c r="AO419" s="45"/>
      <c r="AP419" s="45"/>
      <c r="AQ419" s="45"/>
      <c r="AR419" s="90" t="e">
        <f t="shared" si="124"/>
        <v>#REF!</v>
      </c>
    </row>
    <row r="420" spans="1:44" s="84" customFormat="1" ht="15.75" hidden="1" customHeight="1" x14ac:dyDescent="0.25">
      <c r="A420" s="82"/>
      <c r="B420" s="268"/>
      <c r="C420" s="269"/>
      <c r="D420" s="269"/>
      <c r="E420" s="270"/>
      <c r="F420" s="271"/>
      <c r="G420" s="269"/>
      <c r="H420" s="269"/>
      <c r="I420" s="270"/>
      <c r="J420" s="226" t="str">
        <f t="shared" si="118"/>
        <v/>
      </c>
      <c r="K420" s="213"/>
      <c r="L420" s="234" t="e">
        <f t="shared" si="119"/>
        <v>#REF!</v>
      </c>
      <c r="M420" s="221"/>
      <c r="N420" s="214" t="e">
        <f t="shared" si="120"/>
        <v>#REF!</v>
      </c>
      <c r="O420" s="235"/>
      <c r="P420" s="265"/>
      <c r="Q420" s="266"/>
      <c r="R420" s="266"/>
      <c r="S420" s="266"/>
      <c r="T420" s="266"/>
      <c r="U420" s="267"/>
      <c r="V420" s="265"/>
      <c r="W420" s="266"/>
      <c r="X420" s="266"/>
      <c r="Y420" s="266"/>
      <c r="Z420" s="266"/>
      <c r="AA420" s="267"/>
      <c r="AB420" s="83"/>
      <c r="AC420" s="91" t="e">
        <f t="shared" si="125"/>
        <v>#REF!</v>
      </c>
      <c r="AD420" s="91" t="e">
        <f t="shared" si="125"/>
        <v>#REF!</v>
      </c>
      <c r="AE420" s="91" t="e">
        <f t="shared" si="125"/>
        <v>#REF!</v>
      </c>
      <c r="AF420" s="91" t="e">
        <f t="shared" si="125"/>
        <v>#REF!</v>
      </c>
      <c r="AG420" s="91" t="e">
        <f t="shared" si="125"/>
        <v>#REF!</v>
      </c>
      <c r="AH420" s="92" t="str">
        <f t="shared" si="121"/>
        <v/>
      </c>
      <c r="AI420" s="92" t="e">
        <f t="shared" si="122"/>
        <v>#REF!</v>
      </c>
      <c r="AJ420" s="92" t="e">
        <f t="shared" si="114"/>
        <v>#REF!</v>
      </c>
      <c r="AK420" s="92"/>
      <c r="AL420" s="92"/>
      <c r="AM420" s="92"/>
      <c r="AN420" s="92"/>
      <c r="AO420" s="92"/>
      <c r="AP420" s="92"/>
      <c r="AQ420" s="92"/>
      <c r="AR420" s="91" t="e">
        <f t="shared" si="124"/>
        <v>#REF!</v>
      </c>
    </row>
    <row r="421" spans="1:44" s="84" customFormat="1" ht="15.75" customHeight="1" x14ac:dyDescent="0.25">
      <c r="A421" s="82"/>
      <c r="B421" s="268">
        <f>B400+1</f>
        <v>27</v>
      </c>
      <c r="C421" s="269"/>
      <c r="D421" s="269"/>
      <c r="E421" s="270"/>
      <c r="F421" s="271">
        <f>ROUND($G$4*B421,0)</f>
        <v>8505</v>
      </c>
      <c r="G421" s="269"/>
      <c r="H421" s="269"/>
      <c r="I421" s="270"/>
      <c r="J421" s="228" t="str">
        <f t="shared" si="118"/>
        <v/>
      </c>
      <c r="K421" s="217"/>
      <c r="L421" s="236" t="str">
        <f t="shared" si="119"/>
        <v/>
      </c>
      <c r="M421" s="222"/>
      <c r="N421" s="215" t="str">
        <f t="shared" si="120"/>
        <v/>
      </c>
      <c r="O421" s="216"/>
      <c r="P421" s="265">
        <f>ROUND($F421/P$12,2)</f>
        <v>2.84</v>
      </c>
      <c r="Q421" s="266"/>
      <c r="R421" s="266"/>
      <c r="S421" s="266"/>
      <c r="T421" s="266"/>
      <c r="U421" s="267"/>
      <c r="V421" s="265">
        <f>ROUND($F421/V$12,2)</f>
        <v>2.21</v>
      </c>
      <c r="W421" s="266"/>
      <c r="X421" s="266"/>
      <c r="Y421" s="266"/>
      <c r="Z421" s="266"/>
      <c r="AA421" s="267"/>
      <c r="AB421" s="83"/>
      <c r="AC421" s="88">
        <f>B421</f>
        <v>27</v>
      </c>
      <c r="AD421" s="88" t="b">
        <f>AND(AC421&gt;=min_string,AC421&lt;=max_string)</f>
        <v>0</v>
      </c>
      <c r="AE421" s="88" t="b">
        <f>OR(AND(($AC421-max_string)/(AE$13-1)&gt;=min_string,($AC421-max_string)/(AE$13-1)&lt;=max_string),AND(($AC421-min_string)/(AE$13-1)&gt;=min_string,($AC421-min_string)/(AE$13-1)&lt;=max_string))</f>
        <v>0</v>
      </c>
      <c r="AF421" s="88" t="b">
        <f>OR(AND(($AC421-max_string)/(AF$13-1)&gt;=min_string,($AC421-max_string)/(AF$13-1)&lt;=max_string),AND(($AC421-min_string)/(AF$13-1)&gt;=min_string,($AC421-min_string)/(AF$13-1)&lt;=max_string))</f>
        <v>1</v>
      </c>
      <c r="AG421" s="88" t="b">
        <f>AND(AC421-(AG$13-1)*min_string&gt;=min_string,AC421-(AG$13-1)*max_string&lt;=max_string)</f>
        <v>1</v>
      </c>
      <c r="AH421" s="89" t="str">
        <f>IF(AD421,$AC421,null_value)</f>
        <v/>
      </c>
      <c r="AI421" s="89" t="str">
        <f>IF(AE421,MIN(max_string,$AC421-(min_string*(AI$12-1))),null_value)</f>
        <v/>
      </c>
      <c r="AJ421" s="89" t="str">
        <f t="shared" si="114"/>
        <v/>
      </c>
      <c r="AK421" s="89"/>
      <c r="AL421" s="89"/>
      <c r="AM421" s="89"/>
      <c r="AN421" s="89"/>
      <c r="AO421" s="89"/>
      <c r="AP421" s="89"/>
      <c r="AQ421" s="89"/>
      <c r="AR421" s="88">
        <v>1</v>
      </c>
    </row>
    <row r="422" spans="1:44" s="84" customFormat="1" ht="15.75" customHeight="1" x14ac:dyDescent="0.25">
      <c r="A422" s="82"/>
      <c r="B422" s="268"/>
      <c r="C422" s="269"/>
      <c r="D422" s="269"/>
      <c r="E422" s="270"/>
      <c r="F422" s="271"/>
      <c r="G422" s="269"/>
      <c r="H422" s="269"/>
      <c r="I422" s="270"/>
      <c r="J422" s="224" t="str">
        <f t="shared" si="118"/>
        <v/>
      </c>
      <c r="K422" s="209"/>
      <c r="L422" s="232" t="str">
        <f t="shared" si="119"/>
        <v/>
      </c>
      <c r="M422" s="219"/>
      <c r="N422" s="210" t="str">
        <f t="shared" si="120"/>
        <v/>
      </c>
      <c r="O422" s="211"/>
      <c r="P422" s="265"/>
      <c r="Q422" s="266"/>
      <c r="R422" s="266"/>
      <c r="S422" s="266"/>
      <c r="T422" s="266"/>
      <c r="U422" s="267"/>
      <c r="V422" s="265"/>
      <c r="W422" s="266"/>
      <c r="X422" s="266"/>
      <c r="Y422" s="266"/>
      <c r="Z422" s="266"/>
      <c r="AA422" s="267"/>
      <c r="AB422" s="83"/>
      <c r="AC422" s="90">
        <f>AC421</f>
        <v>27</v>
      </c>
      <c r="AD422" s="90" t="b">
        <f>AD421</f>
        <v>0</v>
      </c>
      <c r="AE422" s="90" t="b">
        <f>AE421</f>
        <v>0</v>
      </c>
      <c r="AF422" s="90" t="b">
        <f>AF421</f>
        <v>1</v>
      </c>
      <c r="AG422" s="90" t="b">
        <f>AG421</f>
        <v>1</v>
      </c>
      <c r="AH422" s="45" t="str">
        <f t="shared" si="121"/>
        <v/>
      </c>
      <c r="AI422" s="45" t="str">
        <f t="shared" ref="AI422:AI441" si="126">IF(AND(AE422,AI421&lt;&gt;null_value),IF(AND(AI421&gt;min_string+1,AJ421&lt;max_string-1,AI421-1&gt;AJ421),AI421-1,null_value),null_value)</f>
        <v/>
      </c>
      <c r="AJ422" s="45" t="str">
        <f t="shared" si="114"/>
        <v/>
      </c>
      <c r="AK422" s="45"/>
      <c r="AL422" s="45"/>
      <c r="AM422" s="45"/>
      <c r="AN422" s="45"/>
      <c r="AO422" s="45"/>
      <c r="AP422" s="45"/>
      <c r="AQ422" s="45"/>
      <c r="AR422" s="90">
        <f>AR421+1</f>
        <v>2</v>
      </c>
    </row>
    <row r="423" spans="1:44" s="84" customFormat="1" ht="15.75" customHeight="1" x14ac:dyDescent="0.25">
      <c r="A423" s="82"/>
      <c r="B423" s="268"/>
      <c r="C423" s="269"/>
      <c r="D423" s="269"/>
      <c r="E423" s="270"/>
      <c r="F423" s="271"/>
      <c r="G423" s="269"/>
      <c r="H423" s="269"/>
      <c r="I423" s="270"/>
      <c r="J423" s="224" t="str">
        <f t="shared" si="118"/>
        <v/>
      </c>
      <c r="K423" s="209"/>
      <c r="L423" s="232" t="str">
        <f t="shared" si="119"/>
        <v/>
      </c>
      <c r="M423" s="219"/>
      <c r="N423" s="210" t="str">
        <f t="shared" si="120"/>
        <v/>
      </c>
      <c r="O423" s="211"/>
      <c r="P423" s="265"/>
      <c r="Q423" s="266"/>
      <c r="R423" s="266"/>
      <c r="S423" s="266"/>
      <c r="T423" s="266"/>
      <c r="U423" s="267"/>
      <c r="V423" s="265"/>
      <c r="W423" s="266"/>
      <c r="X423" s="266"/>
      <c r="Y423" s="266"/>
      <c r="Z423" s="266"/>
      <c r="AA423" s="267"/>
      <c r="AB423" s="83"/>
      <c r="AC423" s="90">
        <f t="shared" ref="AC423:AG429" si="127">AC422</f>
        <v>27</v>
      </c>
      <c r="AD423" s="90" t="b">
        <f t="shared" si="127"/>
        <v>0</v>
      </c>
      <c r="AE423" s="90" t="b">
        <f t="shared" si="127"/>
        <v>0</v>
      </c>
      <c r="AF423" s="90" t="b">
        <f t="shared" si="127"/>
        <v>1</v>
      </c>
      <c r="AG423" s="90" t="b">
        <f t="shared" si="127"/>
        <v>1</v>
      </c>
      <c r="AH423" s="45" t="str">
        <f t="shared" si="121"/>
        <v/>
      </c>
      <c r="AI423" s="45" t="str">
        <f t="shared" si="126"/>
        <v/>
      </c>
      <c r="AJ423" s="45" t="str">
        <f t="shared" si="114"/>
        <v/>
      </c>
      <c r="AK423" s="45"/>
      <c r="AL423" s="45"/>
      <c r="AM423" s="45"/>
      <c r="AN423" s="45"/>
      <c r="AO423" s="45"/>
      <c r="AP423" s="45"/>
      <c r="AQ423" s="45"/>
      <c r="AR423" s="90">
        <f t="shared" ref="AR423:AR441" si="128">AR422+1</f>
        <v>3</v>
      </c>
    </row>
    <row r="424" spans="1:44" s="84" customFormat="1" ht="15.75" customHeight="1" x14ac:dyDescent="0.25">
      <c r="A424" s="82"/>
      <c r="B424" s="268"/>
      <c r="C424" s="269"/>
      <c r="D424" s="269"/>
      <c r="E424" s="270"/>
      <c r="F424" s="271"/>
      <c r="G424" s="269"/>
      <c r="H424" s="269"/>
      <c r="I424" s="270"/>
      <c r="J424" s="224" t="str">
        <f t="shared" si="118"/>
        <v/>
      </c>
      <c r="K424" s="209"/>
      <c r="L424" s="232" t="str">
        <f t="shared" si="119"/>
        <v/>
      </c>
      <c r="M424" s="219"/>
      <c r="N424" s="210" t="str">
        <f t="shared" si="120"/>
        <v/>
      </c>
      <c r="O424" s="211"/>
      <c r="P424" s="265"/>
      <c r="Q424" s="266"/>
      <c r="R424" s="266"/>
      <c r="S424" s="266"/>
      <c r="T424" s="266"/>
      <c r="U424" s="267"/>
      <c r="V424" s="265"/>
      <c r="W424" s="266"/>
      <c r="X424" s="266"/>
      <c r="Y424" s="266"/>
      <c r="Z424" s="266"/>
      <c r="AA424" s="267"/>
      <c r="AB424" s="83"/>
      <c r="AC424" s="90">
        <f t="shared" si="127"/>
        <v>27</v>
      </c>
      <c r="AD424" s="90" t="b">
        <f t="shared" si="127"/>
        <v>0</v>
      </c>
      <c r="AE424" s="90" t="b">
        <f t="shared" si="127"/>
        <v>0</v>
      </c>
      <c r="AF424" s="90" t="b">
        <f t="shared" si="127"/>
        <v>1</v>
      </c>
      <c r="AG424" s="90" t="b">
        <f t="shared" si="127"/>
        <v>1</v>
      </c>
      <c r="AH424" s="45" t="str">
        <f t="shared" si="121"/>
        <v/>
      </c>
      <c r="AI424" s="45" t="str">
        <f t="shared" si="126"/>
        <v/>
      </c>
      <c r="AJ424" s="45" t="str">
        <f t="shared" si="114"/>
        <v/>
      </c>
      <c r="AK424" s="45"/>
      <c r="AL424" s="45"/>
      <c r="AM424" s="45"/>
      <c r="AN424" s="45"/>
      <c r="AO424" s="45"/>
      <c r="AP424" s="45"/>
      <c r="AQ424" s="45"/>
      <c r="AR424" s="90">
        <f t="shared" si="128"/>
        <v>4</v>
      </c>
    </row>
    <row r="425" spans="1:44" s="84" customFormat="1" ht="15.75" customHeight="1" x14ac:dyDescent="0.25">
      <c r="A425" s="82"/>
      <c r="B425" s="268"/>
      <c r="C425" s="269"/>
      <c r="D425" s="269"/>
      <c r="E425" s="270"/>
      <c r="F425" s="271"/>
      <c r="G425" s="269"/>
      <c r="H425" s="269"/>
      <c r="I425" s="270"/>
      <c r="J425" s="224" t="str">
        <f t="shared" si="118"/>
        <v/>
      </c>
      <c r="K425" s="209"/>
      <c r="L425" s="232" t="str">
        <f t="shared" si="119"/>
        <v/>
      </c>
      <c r="M425" s="219"/>
      <c r="N425" s="210" t="str">
        <f t="shared" si="120"/>
        <v/>
      </c>
      <c r="O425" s="211"/>
      <c r="P425" s="265"/>
      <c r="Q425" s="266"/>
      <c r="R425" s="266"/>
      <c r="S425" s="266"/>
      <c r="T425" s="266"/>
      <c r="U425" s="267"/>
      <c r="V425" s="265"/>
      <c r="W425" s="266"/>
      <c r="X425" s="266"/>
      <c r="Y425" s="266"/>
      <c r="Z425" s="266"/>
      <c r="AA425" s="267"/>
      <c r="AB425" s="83"/>
      <c r="AC425" s="90">
        <f t="shared" si="127"/>
        <v>27</v>
      </c>
      <c r="AD425" s="90" t="b">
        <f t="shared" si="127"/>
        <v>0</v>
      </c>
      <c r="AE425" s="90" t="b">
        <f t="shared" si="127"/>
        <v>0</v>
      </c>
      <c r="AF425" s="90" t="b">
        <f t="shared" si="127"/>
        <v>1</v>
      </c>
      <c r="AG425" s="90" t="b">
        <f t="shared" si="127"/>
        <v>1</v>
      </c>
      <c r="AH425" s="45" t="str">
        <f t="shared" si="121"/>
        <v/>
      </c>
      <c r="AI425" s="45" t="str">
        <f t="shared" si="126"/>
        <v/>
      </c>
      <c r="AJ425" s="45" t="str">
        <f t="shared" si="114"/>
        <v/>
      </c>
      <c r="AK425" s="45"/>
      <c r="AL425" s="45"/>
      <c r="AM425" s="45"/>
      <c r="AN425" s="45"/>
      <c r="AO425" s="45"/>
      <c r="AP425" s="45"/>
      <c r="AQ425" s="45"/>
      <c r="AR425" s="90">
        <f t="shared" si="128"/>
        <v>5</v>
      </c>
    </row>
    <row r="426" spans="1:44" s="84" customFormat="1" ht="15.75" customHeight="1" x14ac:dyDescent="0.25">
      <c r="A426" s="82"/>
      <c r="B426" s="268"/>
      <c r="C426" s="269"/>
      <c r="D426" s="269"/>
      <c r="E426" s="270"/>
      <c r="F426" s="271"/>
      <c r="G426" s="269"/>
      <c r="H426" s="269"/>
      <c r="I426" s="270"/>
      <c r="J426" s="224" t="str">
        <f t="shared" si="118"/>
        <v/>
      </c>
      <c r="K426" s="209"/>
      <c r="L426" s="232" t="str">
        <f t="shared" si="119"/>
        <v/>
      </c>
      <c r="M426" s="219"/>
      <c r="N426" s="210" t="str">
        <f t="shared" si="120"/>
        <v/>
      </c>
      <c r="O426" s="211"/>
      <c r="P426" s="265"/>
      <c r="Q426" s="266"/>
      <c r="R426" s="266"/>
      <c r="S426" s="266"/>
      <c r="T426" s="266"/>
      <c r="U426" s="267"/>
      <c r="V426" s="265"/>
      <c r="W426" s="266"/>
      <c r="X426" s="266"/>
      <c r="Y426" s="266"/>
      <c r="Z426" s="266"/>
      <c r="AA426" s="267"/>
      <c r="AB426" s="83"/>
      <c r="AC426" s="90">
        <f t="shared" si="127"/>
        <v>27</v>
      </c>
      <c r="AD426" s="90" t="b">
        <f t="shared" si="127"/>
        <v>0</v>
      </c>
      <c r="AE426" s="90" t="b">
        <f t="shared" si="127"/>
        <v>0</v>
      </c>
      <c r="AF426" s="90" t="b">
        <f t="shared" si="127"/>
        <v>1</v>
      </c>
      <c r="AG426" s="90" t="b">
        <f t="shared" si="127"/>
        <v>1</v>
      </c>
      <c r="AH426" s="45" t="str">
        <f t="shared" si="121"/>
        <v/>
      </c>
      <c r="AI426" s="45" t="str">
        <f t="shared" si="126"/>
        <v/>
      </c>
      <c r="AJ426" s="45" t="str">
        <f t="shared" si="114"/>
        <v/>
      </c>
      <c r="AK426" s="45"/>
      <c r="AL426" s="45"/>
      <c r="AM426" s="45"/>
      <c r="AN426" s="45"/>
      <c r="AO426" s="45"/>
      <c r="AP426" s="45"/>
      <c r="AQ426" s="45"/>
      <c r="AR426" s="90">
        <f t="shared" si="128"/>
        <v>6</v>
      </c>
    </row>
    <row r="427" spans="1:44" s="84" customFormat="1" ht="15.75" customHeight="1" x14ac:dyDescent="0.25">
      <c r="A427" s="82"/>
      <c r="B427" s="268"/>
      <c r="C427" s="269"/>
      <c r="D427" s="269"/>
      <c r="E427" s="270"/>
      <c r="F427" s="271"/>
      <c r="G427" s="269"/>
      <c r="H427" s="269"/>
      <c r="I427" s="270"/>
      <c r="J427" s="225" t="str">
        <f t="shared" si="118"/>
        <v/>
      </c>
      <c r="K427" s="212"/>
      <c r="L427" s="232" t="str">
        <f t="shared" si="119"/>
        <v/>
      </c>
      <c r="M427" s="219"/>
      <c r="N427" s="210" t="str">
        <f t="shared" si="120"/>
        <v/>
      </c>
      <c r="O427" s="211"/>
      <c r="P427" s="265"/>
      <c r="Q427" s="266"/>
      <c r="R427" s="266"/>
      <c r="S427" s="266"/>
      <c r="T427" s="266"/>
      <c r="U427" s="267"/>
      <c r="V427" s="265"/>
      <c r="W427" s="266"/>
      <c r="X427" s="266"/>
      <c r="Y427" s="266"/>
      <c r="Z427" s="266"/>
      <c r="AA427" s="267"/>
      <c r="AB427" s="83"/>
      <c r="AC427" s="90">
        <f t="shared" si="127"/>
        <v>27</v>
      </c>
      <c r="AD427" s="90" t="b">
        <f t="shared" si="127"/>
        <v>0</v>
      </c>
      <c r="AE427" s="90" t="b">
        <f t="shared" si="127"/>
        <v>0</v>
      </c>
      <c r="AF427" s="90" t="b">
        <f t="shared" si="127"/>
        <v>1</v>
      </c>
      <c r="AG427" s="90" t="b">
        <f t="shared" si="127"/>
        <v>1</v>
      </c>
      <c r="AH427" s="45" t="str">
        <f t="shared" si="121"/>
        <v/>
      </c>
      <c r="AI427" s="45" t="str">
        <f t="shared" si="126"/>
        <v/>
      </c>
      <c r="AJ427" s="45" t="str">
        <f t="shared" ref="AJ427:AJ469" si="129">IF(AI427=null_value,null_value,$AC427-AI427)</f>
        <v/>
      </c>
      <c r="AK427" s="45"/>
      <c r="AL427" s="45"/>
      <c r="AM427" s="45"/>
      <c r="AN427" s="45"/>
      <c r="AO427" s="45"/>
      <c r="AP427" s="45"/>
      <c r="AQ427" s="45"/>
      <c r="AR427" s="90">
        <f t="shared" si="128"/>
        <v>7</v>
      </c>
    </row>
    <row r="428" spans="1:44" s="84" customFormat="1" ht="15.75" hidden="1" customHeight="1" x14ac:dyDescent="0.25">
      <c r="A428" s="82"/>
      <c r="B428" s="268"/>
      <c r="C428" s="269"/>
      <c r="D428" s="269"/>
      <c r="E428" s="270"/>
      <c r="F428" s="271"/>
      <c r="G428" s="269"/>
      <c r="H428" s="269"/>
      <c r="I428" s="270"/>
      <c r="J428" s="226" t="str">
        <f t="shared" ref="J428:J469" si="130">AH428</f>
        <v/>
      </c>
      <c r="K428" s="213"/>
      <c r="L428" s="232" t="e">
        <f t="shared" si="119"/>
        <v>#REF!</v>
      </c>
      <c r="M428" s="220"/>
      <c r="N428" s="211" t="e">
        <f t="shared" si="120"/>
        <v>#REF!</v>
      </c>
      <c r="O428" s="233"/>
      <c r="P428" s="265"/>
      <c r="Q428" s="266"/>
      <c r="R428" s="266"/>
      <c r="S428" s="266"/>
      <c r="T428" s="266"/>
      <c r="U428" s="267"/>
      <c r="V428" s="265"/>
      <c r="W428" s="266"/>
      <c r="X428" s="266"/>
      <c r="Y428" s="266"/>
      <c r="Z428" s="266"/>
      <c r="AA428" s="267"/>
      <c r="AB428" s="83"/>
      <c r="AC428" s="90" t="e">
        <f>#REF!</f>
        <v>#REF!</v>
      </c>
      <c r="AD428" s="90" t="e">
        <f>#REF!</f>
        <v>#REF!</v>
      </c>
      <c r="AE428" s="90" t="e">
        <f>#REF!</f>
        <v>#REF!</v>
      </c>
      <c r="AF428" s="90" t="e">
        <f>#REF!</f>
        <v>#REF!</v>
      </c>
      <c r="AG428" s="90" t="e">
        <f>#REF!</f>
        <v>#REF!</v>
      </c>
      <c r="AH428" s="45" t="str">
        <f t="shared" si="121"/>
        <v/>
      </c>
      <c r="AI428" s="45" t="e">
        <f>IF(AND(AE428,#REF!&lt;&gt;null_value),IF(AND(#REF!&gt;min_string+1,#REF!&lt;max_string-1,#REF!-1&gt;#REF!),#REF!-1,null_value),null_value)</f>
        <v>#REF!</v>
      </c>
      <c r="AJ428" s="45" t="e">
        <f t="shared" si="129"/>
        <v>#REF!</v>
      </c>
      <c r="AK428" s="45"/>
      <c r="AL428" s="45"/>
      <c r="AM428" s="45"/>
      <c r="AN428" s="45"/>
      <c r="AO428" s="45"/>
      <c r="AP428" s="45"/>
      <c r="AQ428" s="45"/>
      <c r="AR428" s="90" t="e">
        <f>#REF!+1</f>
        <v>#REF!</v>
      </c>
    </row>
    <row r="429" spans="1:44" s="84" customFormat="1" ht="15.75" hidden="1" customHeight="1" x14ac:dyDescent="0.25">
      <c r="A429" s="82"/>
      <c r="B429" s="268"/>
      <c r="C429" s="269"/>
      <c r="D429" s="269"/>
      <c r="E429" s="270"/>
      <c r="F429" s="271"/>
      <c r="G429" s="269"/>
      <c r="H429" s="269"/>
      <c r="I429" s="270"/>
      <c r="J429" s="226" t="str">
        <f t="shared" si="130"/>
        <v/>
      </c>
      <c r="K429" s="213"/>
      <c r="L429" s="232" t="e">
        <f t="shared" si="119"/>
        <v>#REF!</v>
      </c>
      <c r="M429" s="220"/>
      <c r="N429" s="211" t="e">
        <f t="shared" si="120"/>
        <v>#REF!</v>
      </c>
      <c r="O429" s="233"/>
      <c r="P429" s="265"/>
      <c r="Q429" s="266"/>
      <c r="R429" s="266"/>
      <c r="S429" s="266"/>
      <c r="T429" s="266"/>
      <c r="U429" s="267"/>
      <c r="V429" s="265"/>
      <c r="W429" s="266"/>
      <c r="X429" s="266"/>
      <c r="Y429" s="266"/>
      <c r="Z429" s="266"/>
      <c r="AA429" s="267"/>
      <c r="AB429" s="83"/>
      <c r="AC429" s="90" t="e">
        <f t="shared" si="127"/>
        <v>#REF!</v>
      </c>
      <c r="AD429" s="90" t="e">
        <f t="shared" si="127"/>
        <v>#REF!</v>
      </c>
      <c r="AE429" s="90" t="e">
        <f t="shared" si="127"/>
        <v>#REF!</v>
      </c>
      <c r="AF429" s="90" t="e">
        <f t="shared" si="127"/>
        <v>#REF!</v>
      </c>
      <c r="AG429" s="90" t="e">
        <f t="shared" si="127"/>
        <v>#REF!</v>
      </c>
      <c r="AH429" s="45" t="str">
        <f t="shared" si="121"/>
        <v/>
      </c>
      <c r="AI429" s="45" t="e">
        <f t="shared" si="126"/>
        <v>#REF!</v>
      </c>
      <c r="AJ429" s="45" t="e">
        <f t="shared" si="129"/>
        <v>#REF!</v>
      </c>
      <c r="AK429" s="45"/>
      <c r="AL429" s="45"/>
      <c r="AM429" s="45"/>
      <c r="AN429" s="45"/>
      <c r="AO429" s="45"/>
      <c r="AP429" s="45"/>
      <c r="AQ429" s="45"/>
      <c r="AR429" s="90" t="e">
        <f t="shared" si="128"/>
        <v>#REF!</v>
      </c>
    </row>
    <row r="430" spans="1:44" s="84" customFormat="1" ht="15.75" hidden="1" customHeight="1" x14ac:dyDescent="0.25">
      <c r="A430" s="82"/>
      <c r="B430" s="268"/>
      <c r="C430" s="269"/>
      <c r="D430" s="269"/>
      <c r="E430" s="270"/>
      <c r="F430" s="271"/>
      <c r="G430" s="269"/>
      <c r="H430" s="269"/>
      <c r="I430" s="270"/>
      <c r="J430" s="226" t="str">
        <f t="shared" si="130"/>
        <v/>
      </c>
      <c r="K430" s="213"/>
      <c r="L430" s="232" t="e">
        <f t="shared" si="119"/>
        <v>#REF!</v>
      </c>
      <c r="M430" s="220"/>
      <c r="N430" s="211" t="e">
        <f t="shared" si="120"/>
        <v>#REF!</v>
      </c>
      <c r="O430" s="233"/>
      <c r="P430" s="265"/>
      <c r="Q430" s="266"/>
      <c r="R430" s="266"/>
      <c r="S430" s="266"/>
      <c r="T430" s="266"/>
      <c r="U430" s="267"/>
      <c r="V430" s="265"/>
      <c r="W430" s="266"/>
      <c r="X430" s="266"/>
      <c r="Y430" s="266"/>
      <c r="Z430" s="266"/>
      <c r="AA430" s="267"/>
      <c r="AB430" s="83"/>
      <c r="AC430" s="90" t="e">
        <f t="shared" ref="AC430:AG441" si="131">AC429</f>
        <v>#REF!</v>
      </c>
      <c r="AD430" s="90" t="e">
        <f t="shared" si="131"/>
        <v>#REF!</v>
      </c>
      <c r="AE430" s="90" t="e">
        <f t="shared" si="131"/>
        <v>#REF!</v>
      </c>
      <c r="AF430" s="90" t="e">
        <f t="shared" si="131"/>
        <v>#REF!</v>
      </c>
      <c r="AG430" s="90" t="e">
        <f t="shared" si="131"/>
        <v>#REF!</v>
      </c>
      <c r="AH430" s="45" t="str">
        <f t="shared" si="121"/>
        <v/>
      </c>
      <c r="AI430" s="45" t="e">
        <f t="shared" si="126"/>
        <v>#REF!</v>
      </c>
      <c r="AJ430" s="45" t="e">
        <f t="shared" si="129"/>
        <v>#REF!</v>
      </c>
      <c r="AK430" s="45"/>
      <c r="AL430" s="45"/>
      <c r="AM430" s="45"/>
      <c r="AN430" s="45"/>
      <c r="AO430" s="45"/>
      <c r="AP430" s="45"/>
      <c r="AQ430" s="45"/>
      <c r="AR430" s="90" t="e">
        <f t="shared" si="128"/>
        <v>#REF!</v>
      </c>
    </row>
    <row r="431" spans="1:44" s="84" customFormat="1" ht="15.75" hidden="1" customHeight="1" x14ac:dyDescent="0.25">
      <c r="A431" s="82"/>
      <c r="B431" s="268"/>
      <c r="C431" s="269"/>
      <c r="D431" s="269"/>
      <c r="E431" s="270"/>
      <c r="F431" s="271"/>
      <c r="G431" s="269"/>
      <c r="H431" s="269"/>
      <c r="I431" s="270"/>
      <c r="J431" s="226" t="str">
        <f t="shared" si="130"/>
        <v/>
      </c>
      <c r="K431" s="213"/>
      <c r="L431" s="232" t="e">
        <f t="shared" si="119"/>
        <v>#REF!</v>
      </c>
      <c r="M431" s="220"/>
      <c r="N431" s="211" t="e">
        <f t="shared" si="120"/>
        <v>#REF!</v>
      </c>
      <c r="O431" s="233"/>
      <c r="P431" s="265"/>
      <c r="Q431" s="266"/>
      <c r="R431" s="266"/>
      <c r="S431" s="266"/>
      <c r="T431" s="266"/>
      <c r="U431" s="267"/>
      <c r="V431" s="265"/>
      <c r="W431" s="266"/>
      <c r="X431" s="266"/>
      <c r="Y431" s="266"/>
      <c r="Z431" s="266"/>
      <c r="AA431" s="267"/>
      <c r="AB431" s="83"/>
      <c r="AC431" s="90" t="e">
        <f t="shared" si="131"/>
        <v>#REF!</v>
      </c>
      <c r="AD431" s="90" t="e">
        <f t="shared" si="131"/>
        <v>#REF!</v>
      </c>
      <c r="AE431" s="90" t="e">
        <f t="shared" si="131"/>
        <v>#REF!</v>
      </c>
      <c r="AF431" s="90" t="e">
        <f t="shared" si="131"/>
        <v>#REF!</v>
      </c>
      <c r="AG431" s="90" t="e">
        <f t="shared" si="131"/>
        <v>#REF!</v>
      </c>
      <c r="AH431" s="45" t="str">
        <f t="shared" si="121"/>
        <v/>
      </c>
      <c r="AI431" s="45" t="e">
        <f t="shared" si="126"/>
        <v>#REF!</v>
      </c>
      <c r="AJ431" s="45" t="e">
        <f t="shared" si="129"/>
        <v>#REF!</v>
      </c>
      <c r="AK431" s="45"/>
      <c r="AL431" s="45"/>
      <c r="AM431" s="45"/>
      <c r="AN431" s="45"/>
      <c r="AO431" s="45"/>
      <c r="AP431" s="45"/>
      <c r="AQ431" s="45"/>
      <c r="AR431" s="90" t="e">
        <f t="shared" si="128"/>
        <v>#REF!</v>
      </c>
    </row>
    <row r="432" spans="1:44" s="84" customFormat="1" ht="15.75" hidden="1" customHeight="1" x14ac:dyDescent="0.25">
      <c r="A432" s="82"/>
      <c r="B432" s="268"/>
      <c r="C432" s="269"/>
      <c r="D432" s="269"/>
      <c r="E432" s="270"/>
      <c r="F432" s="271"/>
      <c r="G432" s="269"/>
      <c r="H432" s="269"/>
      <c r="I432" s="270"/>
      <c r="J432" s="226" t="str">
        <f t="shared" si="130"/>
        <v/>
      </c>
      <c r="K432" s="213"/>
      <c r="L432" s="232" t="e">
        <f t="shared" si="119"/>
        <v>#REF!</v>
      </c>
      <c r="M432" s="220"/>
      <c r="N432" s="211" t="e">
        <f t="shared" si="120"/>
        <v>#REF!</v>
      </c>
      <c r="O432" s="233"/>
      <c r="P432" s="265"/>
      <c r="Q432" s="266"/>
      <c r="R432" s="266"/>
      <c r="S432" s="266"/>
      <c r="T432" s="266"/>
      <c r="U432" s="267"/>
      <c r="V432" s="265"/>
      <c r="W432" s="266"/>
      <c r="X432" s="266"/>
      <c r="Y432" s="266"/>
      <c r="Z432" s="266"/>
      <c r="AA432" s="267"/>
      <c r="AB432" s="83"/>
      <c r="AC432" s="90" t="e">
        <f t="shared" si="131"/>
        <v>#REF!</v>
      </c>
      <c r="AD432" s="90" t="e">
        <f t="shared" si="131"/>
        <v>#REF!</v>
      </c>
      <c r="AE432" s="90" t="e">
        <f t="shared" si="131"/>
        <v>#REF!</v>
      </c>
      <c r="AF432" s="90" t="e">
        <f t="shared" si="131"/>
        <v>#REF!</v>
      </c>
      <c r="AG432" s="90" t="e">
        <f t="shared" si="131"/>
        <v>#REF!</v>
      </c>
      <c r="AH432" s="45" t="str">
        <f t="shared" si="121"/>
        <v/>
      </c>
      <c r="AI432" s="45" t="e">
        <f t="shared" si="126"/>
        <v>#REF!</v>
      </c>
      <c r="AJ432" s="45" t="e">
        <f t="shared" si="129"/>
        <v>#REF!</v>
      </c>
      <c r="AK432" s="45"/>
      <c r="AL432" s="45"/>
      <c r="AM432" s="45"/>
      <c r="AN432" s="45"/>
      <c r="AO432" s="45"/>
      <c r="AP432" s="45"/>
      <c r="AQ432" s="45"/>
      <c r="AR432" s="90" t="e">
        <f t="shared" si="128"/>
        <v>#REF!</v>
      </c>
    </row>
    <row r="433" spans="1:44" s="84" customFormat="1" ht="15.75" hidden="1" customHeight="1" x14ac:dyDescent="0.25">
      <c r="A433" s="82"/>
      <c r="B433" s="268"/>
      <c r="C433" s="269"/>
      <c r="D433" s="269"/>
      <c r="E433" s="270"/>
      <c r="F433" s="271"/>
      <c r="G433" s="269"/>
      <c r="H433" s="269"/>
      <c r="I433" s="270"/>
      <c r="J433" s="226" t="str">
        <f t="shared" si="130"/>
        <v/>
      </c>
      <c r="K433" s="213"/>
      <c r="L433" s="232" t="e">
        <f t="shared" si="119"/>
        <v>#REF!</v>
      </c>
      <c r="M433" s="220"/>
      <c r="N433" s="211" t="e">
        <f t="shared" si="120"/>
        <v>#REF!</v>
      </c>
      <c r="O433" s="233"/>
      <c r="P433" s="265"/>
      <c r="Q433" s="266"/>
      <c r="R433" s="266"/>
      <c r="S433" s="266"/>
      <c r="T433" s="266"/>
      <c r="U433" s="267"/>
      <c r="V433" s="265"/>
      <c r="W433" s="266"/>
      <c r="X433" s="266"/>
      <c r="Y433" s="266"/>
      <c r="Z433" s="266"/>
      <c r="AA433" s="267"/>
      <c r="AB433" s="83"/>
      <c r="AC433" s="90" t="e">
        <f t="shared" si="131"/>
        <v>#REF!</v>
      </c>
      <c r="AD433" s="90" t="e">
        <f t="shared" si="131"/>
        <v>#REF!</v>
      </c>
      <c r="AE433" s="90" t="e">
        <f t="shared" si="131"/>
        <v>#REF!</v>
      </c>
      <c r="AF433" s="90" t="e">
        <f t="shared" si="131"/>
        <v>#REF!</v>
      </c>
      <c r="AG433" s="90" t="e">
        <f t="shared" si="131"/>
        <v>#REF!</v>
      </c>
      <c r="AH433" s="45" t="str">
        <f t="shared" si="121"/>
        <v/>
      </c>
      <c r="AI433" s="45" t="e">
        <f t="shared" si="126"/>
        <v>#REF!</v>
      </c>
      <c r="AJ433" s="45" t="e">
        <f t="shared" si="129"/>
        <v>#REF!</v>
      </c>
      <c r="AK433" s="45"/>
      <c r="AL433" s="45"/>
      <c r="AM433" s="45"/>
      <c r="AN433" s="45"/>
      <c r="AO433" s="45"/>
      <c r="AP433" s="45"/>
      <c r="AQ433" s="45"/>
      <c r="AR433" s="90" t="e">
        <f t="shared" si="128"/>
        <v>#REF!</v>
      </c>
    </row>
    <row r="434" spans="1:44" s="84" customFormat="1" ht="15.75" hidden="1" customHeight="1" x14ac:dyDescent="0.25">
      <c r="A434" s="82"/>
      <c r="B434" s="268"/>
      <c r="C434" s="269"/>
      <c r="D434" s="269"/>
      <c r="E434" s="270"/>
      <c r="F434" s="271"/>
      <c r="G434" s="269"/>
      <c r="H434" s="269"/>
      <c r="I434" s="270"/>
      <c r="J434" s="226" t="str">
        <f t="shared" si="130"/>
        <v/>
      </c>
      <c r="K434" s="213"/>
      <c r="L434" s="232" t="e">
        <f t="shared" si="119"/>
        <v>#REF!</v>
      </c>
      <c r="M434" s="220"/>
      <c r="N434" s="211" t="e">
        <f t="shared" si="120"/>
        <v>#REF!</v>
      </c>
      <c r="O434" s="233"/>
      <c r="P434" s="265"/>
      <c r="Q434" s="266"/>
      <c r="R434" s="266"/>
      <c r="S434" s="266"/>
      <c r="T434" s="266"/>
      <c r="U434" s="267"/>
      <c r="V434" s="265"/>
      <c r="W434" s="266"/>
      <c r="X434" s="266"/>
      <c r="Y434" s="266"/>
      <c r="Z434" s="266"/>
      <c r="AA434" s="267"/>
      <c r="AB434" s="83"/>
      <c r="AC434" s="90" t="e">
        <f t="shared" si="131"/>
        <v>#REF!</v>
      </c>
      <c r="AD434" s="90" t="e">
        <f t="shared" si="131"/>
        <v>#REF!</v>
      </c>
      <c r="AE434" s="90" t="e">
        <f t="shared" si="131"/>
        <v>#REF!</v>
      </c>
      <c r="AF434" s="90" t="e">
        <f t="shared" si="131"/>
        <v>#REF!</v>
      </c>
      <c r="AG434" s="90" t="e">
        <f t="shared" si="131"/>
        <v>#REF!</v>
      </c>
      <c r="AH434" s="45" t="str">
        <f t="shared" si="121"/>
        <v/>
      </c>
      <c r="AI434" s="45" t="e">
        <f t="shared" si="126"/>
        <v>#REF!</v>
      </c>
      <c r="AJ434" s="45" t="e">
        <f t="shared" si="129"/>
        <v>#REF!</v>
      </c>
      <c r="AK434" s="45"/>
      <c r="AL434" s="45"/>
      <c r="AM434" s="45"/>
      <c r="AN434" s="45"/>
      <c r="AO434" s="45"/>
      <c r="AP434" s="45"/>
      <c r="AQ434" s="45"/>
      <c r="AR434" s="90" t="e">
        <f t="shared" si="128"/>
        <v>#REF!</v>
      </c>
    </row>
    <row r="435" spans="1:44" s="84" customFormat="1" ht="15.75" hidden="1" customHeight="1" x14ac:dyDescent="0.25">
      <c r="A435" s="82"/>
      <c r="B435" s="268"/>
      <c r="C435" s="269"/>
      <c r="D435" s="269"/>
      <c r="E435" s="270"/>
      <c r="F435" s="271"/>
      <c r="G435" s="269"/>
      <c r="H435" s="269"/>
      <c r="I435" s="270"/>
      <c r="J435" s="226" t="str">
        <f t="shared" si="130"/>
        <v/>
      </c>
      <c r="K435" s="213"/>
      <c r="L435" s="232" t="e">
        <f t="shared" si="119"/>
        <v>#REF!</v>
      </c>
      <c r="M435" s="220"/>
      <c r="N435" s="211" t="e">
        <f t="shared" si="120"/>
        <v>#REF!</v>
      </c>
      <c r="O435" s="233"/>
      <c r="P435" s="265"/>
      <c r="Q435" s="266"/>
      <c r="R435" s="266"/>
      <c r="S435" s="266"/>
      <c r="T435" s="266"/>
      <c r="U435" s="267"/>
      <c r="V435" s="265"/>
      <c r="W435" s="266"/>
      <c r="X435" s="266"/>
      <c r="Y435" s="266"/>
      <c r="Z435" s="266"/>
      <c r="AA435" s="267"/>
      <c r="AB435" s="83"/>
      <c r="AC435" s="90" t="e">
        <f t="shared" si="131"/>
        <v>#REF!</v>
      </c>
      <c r="AD435" s="90" t="e">
        <f t="shared" si="131"/>
        <v>#REF!</v>
      </c>
      <c r="AE435" s="90" t="e">
        <f t="shared" si="131"/>
        <v>#REF!</v>
      </c>
      <c r="AF435" s="90" t="e">
        <f t="shared" si="131"/>
        <v>#REF!</v>
      </c>
      <c r="AG435" s="90" t="e">
        <f t="shared" si="131"/>
        <v>#REF!</v>
      </c>
      <c r="AH435" s="45" t="str">
        <f t="shared" si="121"/>
        <v/>
      </c>
      <c r="AI435" s="45" t="e">
        <f t="shared" si="126"/>
        <v>#REF!</v>
      </c>
      <c r="AJ435" s="45" t="e">
        <f t="shared" si="129"/>
        <v>#REF!</v>
      </c>
      <c r="AK435" s="45"/>
      <c r="AL435" s="45"/>
      <c r="AM435" s="45"/>
      <c r="AN435" s="45"/>
      <c r="AO435" s="45"/>
      <c r="AP435" s="45"/>
      <c r="AQ435" s="45"/>
      <c r="AR435" s="90" t="e">
        <f t="shared" si="128"/>
        <v>#REF!</v>
      </c>
    </row>
    <row r="436" spans="1:44" s="84" customFormat="1" ht="15.75" hidden="1" customHeight="1" x14ac:dyDescent="0.25">
      <c r="A436" s="82"/>
      <c r="B436" s="268"/>
      <c r="C436" s="269"/>
      <c r="D436" s="269"/>
      <c r="E436" s="270"/>
      <c r="F436" s="271"/>
      <c r="G436" s="269"/>
      <c r="H436" s="269"/>
      <c r="I436" s="270"/>
      <c r="J436" s="226" t="str">
        <f t="shared" si="130"/>
        <v/>
      </c>
      <c r="K436" s="213"/>
      <c r="L436" s="232" t="e">
        <f t="shared" si="119"/>
        <v>#REF!</v>
      </c>
      <c r="M436" s="220"/>
      <c r="N436" s="211" t="e">
        <f t="shared" si="120"/>
        <v>#REF!</v>
      </c>
      <c r="O436" s="233"/>
      <c r="P436" s="265"/>
      <c r="Q436" s="266"/>
      <c r="R436" s="266"/>
      <c r="S436" s="266"/>
      <c r="T436" s="266"/>
      <c r="U436" s="267"/>
      <c r="V436" s="265"/>
      <c r="W436" s="266"/>
      <c r="X436" s="266"/>
      <c r="Y436" s="266"/>
      <c r="Z436" s="266"/>
      <c r="AA436" s="267"/>
      <c r="AB436" s="83"/>
      <c r="AC436" s="90" t="e">
        <f t="shared" si="131"/>
        <v>#REF!</v>
      </c>
      <c r="AD436" s="90" t="e">
        <f t="shared" si="131"/>
        <v>#REF!</v>
      </c>
      <c r="AE436" s="90" t="e">
        <f t="shared" si="131"/>
        <v>#REF!</v>
      </c>
      <c r="AF436" s="90" t="e">
        <f t="shared" si="131"/>
        <v>#REF!</v>
      </c>
      <c r="AG436" s="90" t="e">
        <f t="shared" si="131"/>
        <v>#REF!</v>
      </c>
      <c r="AH436" s="45" t="str">
        <f t="shared" si="121"/>
        <v/>
      </c>
      <c r="AI436" s="45" t="e">
        <f t="shared" si="126"/>
        <v>#REF!</v>
      </c>
      <c r="AJ436" s="45" t="e">
        <f t="shared" si="129"/>
        <v>#REF!</v>
      </c>
      <c r="AK436" s="45"/>
      <c r="AL436" s="45"/>
      <c r="AM436" s="45"/>
      <c r="AN436" s="45"/>
      <c r="AO436" s="45"/>
      <c r="AP436" s="45"/>
      <c r="AQ436" s="45"/>
      <c r="AR436" s="90" t="e">
        <f t="shared" si="128"/>
        <v>#REF!</v>
      </c>
    </row>
    <row r="437" spans="1:44" s="84" customFormat="1" ht="15.75" hidden="1" customHeight="1" x14ac:dyDescent="0.25">
      <c r="A437" s="82"/>
      <c r="B437" s="268"/>
      <c r="C437" s="269"/>
      <c r="D437" s="269"/>
      <c r="E437" s="270"/>
      <c r="F437" s="271"/>
      <c r="G437" s="269"/>
      <c r="H437" s="269"/>
      <c r="I437" s="270"/>
      <c r="J437" s="226" t="str">
        <f t="shared" si="130"/>
        <v/>
      </c>
      <c r="K437" s="213"/>
      <c r="L437" s="232" t="e">
        <f t="shared" si="119"/>
        <v>#REF!</v>
      </c>
      <c r="M437" s="220"/>
      <c r="N437" s="211" t="e">
        <f t="shared" si="120"/>
        <v>#REF!</v>
      </c>
      <c r="O437" s="233"/>
      <c r="P437" s="265"/>
      <c r="Q437" s="266"/>
      <c r="R437" s="266"/>
      <c r="S437" s="266"/>
      <c r="T437" s="266"/>
      <c r="U437" s="267"/>
      <c r="V437" s="265"/>
      <c r="W437" s="266"/>
      <c r="X437" s="266"/>
      <c r="Y437" s="266"/>
      <c r="Z437" s="266"/>
      <c r="AA437" s="267"/>
      <c r="AB437" s="83"/>
      <c r="AC437" s="90" t="e">
        <f t="shared" si="131"/>
        <v>#REF!</v>
      </c>
      <c r="AD437" s="90" t="e">
        <f t="shared" si="131"/>
        <v>#REF!</v>
      </c>
      <c r="AE437" s="90" t="e">
        <f t="shared" si="131"/>
        <v>#REF!</v>
      </c>
      <c r="AF437" s="90" t="e">
        <f t="shared" si="131"/>
        <v>#REF!</v>
      </c>
      <c r="AG437" s="90" t="e">
        <f t="shared" si="131"/>
        <v>#REF!</v>
      </c>
      <c r="AH437" s="45" t="str">
        <f t="shared" si="121"/>
        <v/>
      </c>
      <c r="AI437" s="45" t="e">
        <f t="shared" si="126"/>
        <v>#REF!</v>
      </c>
      <c r="AJ437" s="45" t="e">
        <f t="shared" si="129"/>
        <v>#REF!</v>
      </c>
      <c r="AK437" s="45"/>
      <c r="AL437" s="45"/>
      <c r="AM437" s="45"/>
      <c r="AN437" s="45"/>
      <c r="AO437" s="45"/>
      <c r="AP437" s="45"/>
      <c r="AQ437" s="45"/>
      <c r="AR437" s="90" t="e">
        <f t="shared" si="128"/>
        <v>#REF!</v>
      </c>
    </row>
    <row r="438" spans="1:44" s="84" customFormat="1" ht="15.75" hidden="1" customHeight="1" x14ac:dyDescent="0.25">
      <c r="A438" s="82"/>
      <c r="B438" s="268"/>
      <c r="C438" s="269"/>
      <c r="D438" s="269"/>
      <c r="E438" s="270"/>
      <c r="F438" s="271"/>
      <c r="G438" s="269"/>
      <c r="H438" s="269"/>
      <c r="I438" s="270"/>
      <c r="J438" s="226" t="str">
        <f t="shared" si="130"/>
        <v/>
      </c>
      <c r="K438" s="213"/>
      <c r="L438" s="232" t="e">
        <f t="shared" si="119"/>
        <v>#REF!</v>
      </c>
      <c r="M438" s="220"/>
      <c r="N438" s="211" t="e">
        <f t="shared" si="120"/>
        <v>#REF!</v>
      </c>
      <c r="O438" s="233"/>
      <c r="P438" s="265"/>
      <c r="Q438" s="266"/>
      <c r="R438" s="266"/>
      <c r="S438" s="266"/>
      <c r="T438" s="266"/>
      <c r="U438" s="267"/>
      <c r="V438" s="265"/>
      <c r="W438" s="266"/>
      <c r="X438" s="266"/>
      <c r="Y438" s="266"/>
      <c r="Z438" s="266"/>
      <c r="AA438" s="267"/>
      <c r="AB438" s="83"/>
      <c r="AC438" s="90" t="e">
        <f t="shared" si="131"/>
        <v>#REF!</v>
      </c>
      <c r="AD438" s="90" t="e">
        <f t="shared" si="131"/>
        <v>#REF!</v>
      </c>
      <c r="AE438" s="90" t="e">
        <f t="shared" si="131"/>
        <v>#REF!</v>
      </c>
      <c r="AF438" s="90" t="e">
        <f t="shared" si="131"/>
        <v>#REF!</v>
      </c>
      <c r="AG438" s="90" t="e">
        <f t="shared" si="131"/>
        <v>#REF!</v>
      </c>
      <c r="AH438" s="45" t="str">
        <f t="shared" si="121"/>
        <v/>
      </c>
      <c r="AI438" s="45" t="e">
        <f t="shared" si="126"/>
        <v>#REF!</v>
      </c>
      <c r="AJ438" s="45" t="e">
        <f t="shared" si="129"/>
        <v>#REF!</v>
      </c>
      <c r="AK438" s="45"/>
      <c r="AL438" s="45"/>
      <c r="AM438" s="45"/>
      <c r="AN438" s="45"/>
      <c r="AO438" s="45"/>
      <c r="AP438" s="45"/>
      <c r="AQ438" s="45"/>
      <c r="AR438" s="90" t="e">
        <f t="shared" si="128"/>
        <v>#REF!</v>
      </c>
    </row>
    <row r="439" spans="1:44" s="84" customFormat="1" ht="15.75" hidden="1" customHeight="1" x14ac:dyDescent="0.25">
      <c r="A439" s="82"/>
      <c r="B439" s="268"/>
      <c r="C439" s="269"/>
      <c r="D439" s="269"/>
      <c r="E439" s="270"/>
      <c r="F439" s="271"/>
      <c r="G439" s="269"/>
      <c r="H439" s="269"/>
      <c r="I439" s="270"/>
      <c r="J439" s="226" t="str">
        <f t="shared" si="130"/>
        <v/>
      </c>
      <c r="K439" s="213"/>
      <c r="L439" s="232" t="e">
        <f t="shared" si="119"/>
        <v>#REF!</v>
      </c>
      <c r="M439" s="220"/>
      <c r="N439" s="211" t="e">
        <f t="shared" si="120"/>
        <v>#REF!</v>
      </c>
      <c r="O439" s="233"/>
      <c r="P439" s="265"/>
      <c r="Q439" s="266"/>
      <c r="R439" s="266"/>
      <c r="S439" s="266"/>
      <c r="T439" s="266"/>
      <c r="U439" s="267"/>
      <c r="V439" s="265"/>
      <c r="W439" s="266"/>
      <c r="X439" s="266"/>
      <c r="Y439" s="266"/>
      <c r="Z439" s="266"/>
      <c r="AA439" s="267"/>
      <c r="AB439" s="83"/>
      <c r="AC439" s="90" t="e">
        <f t="shared" si="131"/>
        <v>#REF!</v>
      </c>
      <c r="AD439" s="90" t="e">
        <f t="shared" si="131"/>
        <v>#REF!</v>
      </c>
      <c r="AE439" s="90" t="e">
        <f t="shared" si="131"/>
        <v>#REF!</v>
      </c>
      <c r="AF439" s="90" t="e">
        <f t="shared" si="131"/>
        <v>#REF!</v>
      </c>
      <c r="AG439" s="90" t="e">
        <f t="shared" si="131"/>
        <v>#REF!</v>
      </c>
      <c r="AH439" s="45" t="str">
        <f t="shared" si="121"/>
        <v/>
      </c>
      <c r="AI439" s="45" t="e">
        <f t="shared" si="126"/>
        <v>#REF!</v>
      </c>
      <c r="AJ439" s="45" t="e">
        <f t="shared" si="129"/>
        <v>#REF!</v>
      </c>
      <c r="AK439" s="45"/>
      <c r="AL439" s="45"/>
      <c r="AM439" s="45"/>
      <c r="AN439" s="45"/>
      <c r="AO439" s="45"/>
      <c r="AP439" s="45"/>
      <c r="AQ439" s="45"/>
      <c r="AR439" s="90" t="e">
        <f t="shared" si="128"/>
        <v>#REF!</v>
      </c>
    </row>
    <row r="440" spans="1:44" s="84" customFormat="1" ht="15.75" hidden="1" customHeight="1" x14ac:dyDescent="0.25">
      <c r="A440" s="82"/>
      <c r="B440" s="268"/>
      <c r="C440" s="269"/>
      <c r="D440" s="269"/>
      <c r="E440" s="270"/>
      <c r="F440" s="271"/>
      <c r="G440" s="269"/>
      <c r="H440" s="269"/>
      <c r="I440" s="270"/>
      <c r="J440" s="226" t="str">
        <f t="shared" si="130"/>
        <v/>
      </c>
      <c r="K440" s="213"/>
      <c r="L440" s="232" t="e">
        <f t="shared" si="119"/>
        <v>#REF!</v>
      </c>
      <c r="M440" s="220"/>
      <c r="N440" s="211" t="e">
        <f t="shared" si="120"/>
        <v>#REF!</v>
      </c>
      <c r="O440" s="233"/>
      <c r="P440" s="265"/>
      <c r="Q440" s="266"/>
      <c r="R440" s="266"/>
      <c r="S440" s="266"/>
      <c r="T440" s="266"/>
      <c r="U440" s="267"/>
      <c r="V440" s="265"/>
      <c r="W440" s="266"/>
      <c r="X440" s="266"/>
      <c r="Y440" s="266"/>
      <c r="Z440" s="266"/>
      <c r="AA440" s="267"/>
      <c r="AB440" s="83"/>
      <c r="AC440" s="90" t="e">
        <f t="shared" si="131"/>
        <v>#REF!</v>
      </c>
      <c r="AD440" s="90" t="e">
        <f t="shared" si="131"/>
        <v>#REF!</v>
      </c>
      <c r="AE440" s="90" t="e">
        <f t="shared" si="131"/>
        <v>#REF!</v>
      </c>
      <c r="AF440" s="90" t="e">
        <f t="shared" si="131"/>
        <v>#REF!</v>
      </c>
      <c r="AG440" s="90" t="e">
        <f t="shared" si="131"/>
        <v>#REF!</v>
      </c>
      <c r="AH440" s="45" t="str">
        <f t="shared" si="121"/>
        <v/>
      </c>
      <c r="AI440" s="45" t="e">
        <f t="shared" si="126"/>
        <v>#REF!</v>
      </c>
      <c r="AJ440" s="45" t="e">
        <f t="shared" si="129"/>
        <v>#REF!</v>
      </c>
      <c r="AK440" s="45"/>
      <c r="AL440" s="45"/>
      <c r="AM440" s="45"/>
      <c r="AN440" s="45"/>
      <c r="AO440" s="45"/>
      <c r="AP440" s="45"/>
      <c r="AQ440" s="45"/>
      <c r="AR440" s="90" t="e">
        <f t="shared" si="128"/>
        <v>#REF!</v>
      </c>
    </row>
    <row r="441" spans="1:44" s="84" customFormat="1" ht="15.75" hidden="1" customHeight="1" x14ac:dyDescent="0.25">
      <c r="A441" s="82"/>
      <c r="B441" s="268"/>
      <c r="C441" s="269"/>
      <c r="D441" s="269"/>
      <c r="E441" s="270"/>
      <c r="F441" s="271"/>
      <c r="G441" s="269"/>
      <c r="H441" s="269"/>
      <c r="I441" s="270"/>
      <c r="J441" s="226" t="str">
        <f t="shared" si="130"/>
        <v/>
      </c>
      <c r="K441" s="213"/>
      <c r="L441" s="234" t="e">
        <f t="shared" si="119"/>
        <v>#REF!</v>
      </c>
      <c r="M441" s="221"/>
      <c r="N441" s="214" t="e">
        <f t="shared" si="120"/>
        <v>#REF!</v>
      </c>
      <c r="O441" s="235"/>
      <c r="P441" s="265"/>
      <c r="Q441" s="266"/>
      <c r="R441" s="266"/>
      <c r="S441" s="266"/>
      <c r="T441" s="266"/>
      <c r="U441" s="267"/>
      <c r="V441" s="265"/>
      <c r="W441" s="266"/>
      <c r="X441" s="266"/>
      <c r="Y441" s="266"/>
      <c r="Z441" s="266"/>
      <c r="AA441" s="267"/>
      <c r="AB441" s="83"/>
      <c r="AC441" s="91" t="e">
        <f t="shared" si="131"/>
        <v>#REF!</v>
      </c>
      <c r="AD441" s="91" t="e">
        <f t="shared" si="131"/>
        <v>#REF!</v>
      </c>
      <c r="AE441" s="91" t="e">
        <f t="shared" si="131"/>
        <v>#REF!</v>
      </c>
      <c r="AF441" s="91" t="e">
        <f t="shared" si="131"/>
        <v>#REF!</v>
      </c>
      <c r="AG441" s="91" t="e">
        <f t="shared" si="131"/>
        <v>#REF!</v>
      </c>
      <c r="AH441" s="92" t="str">
        <f t="shared" si="121"/>
        <v/>
      </c>
      <c r="AI441" s="92" t="e">
        <f t="shared" si="126"/>
        <v>#REF!</v>
      </c>
      <c r="AJ441" s="92" t="e">
        <f t="shared" si="129"/>
        <v>#REF!</v>
      </c>
      <c r="AK441" s="92"/>
      <c r="AL441" s="92"/>
      <c r="AM441" s="92"/>
      <c r="AN441" s="92"/>
      <c r="AO441" s="92"/>
      <c r="AP441" s="92"/>
      <c r="AQ441" s="92"/>
      <c r="AR441" s="91" t="e">
        <f t="shared" si="128"/>
        <v>#REF!</v>
      </c>
    </row>
    <row r="442" spans="1:44" s="84" customFormat="1" ht="15.75" customHeight="1" x14ac:dyDescent="0.25">
      <c r="A442" s="82"/>
      <c r="B442" s="256">
        <f>B421+1</f>
        <v>28</v>
      </c>
      <c r="C442" s="257"/>
      <c r="D442" s="257"/>
      <c r="E442" s="258"/>
      <c r="F442" s="256">
        <f>ROUND($G$4*B442,0)</f>
        <v>8820</v>
      </c>
      <c r="G442" s="257"/>
      <c r="H442" s="257"/>
      <c r="I442" s="258"/>
      <c r="J442" s="228" t="str">
        <f t="shared" si="130"/>
        <v/>
      </c>
      <c r="K442" s="217"/>
      <c r="L442" s="236" t="str">
        <f t="shared" si="119"/>
        <v/>
      </c>
      <c r="M442" s="222"/>
      <c r="N442" s="215" t="str">
        <f t="shared" si="120"/>
        <v/>
      </c>
      <c r="O442" s="216"/>
      <c r="P442" s="265">
        <f>ROUND($F442/P$12,2)</f>
        <v>2.94</v>
      </c>
      <c r="Q442" s="266"/>
      <c r="R442" s="266"/>
      <c r="S442" s="266"/>
      <c r="T442" s="266"/>
      <c r="U442" s="267"/>
      <c r="V442" s="265">
        <f>ROUND($F442/V$12,2)</f>
        <v>2.2999999999999998</v>
      </c>
      <c r="W442" s="266"/>
      <c r="X442" s="266"/>
      <c r="Y442" s="266"/>
      <c r="Z442" s="266"/>
      <c r="AA442" s="267"/>
      <c r="AB442" s="83"/>
      <c r="AC442" s="88">
        <f>B442</f>
        <v>28</v>
      </c>
      <c r="AD442" s="88" t="b">
        <f>AND(AC442&gt;=min_string,AC442&lt;=max_string)</f>
        <v>0</v>
      </c>
      <c r="AE442" s="88" t="b">
        <f>OR(AND(($AC442-max_string)/(AE$13-1)&gt;=min_string,($AC442-max_string)/(AE$13-1)&lt;=max_string),AND(($AC442-min_string)/(AE$13-1)&gt;=min_string,($AC442-min_string)/(AE$13-1)&lt;=max_string))</f>
        <v>0</v>
      </c>
      <c r="AF442" s="88" t="b">
        <f>OR(AND(($AC442-max_string)/(AF$13-1)&gt;=min_string,($AC442-max_string)/(AF$13-1)&lt;=max_string),AND(($AC442-min_string)/(AF$13-1)&gt;=min_string,($AC442-min_string)/(AF$13-1)&lt;=max_string))</f>
        <v>1</v>
      </c>
      <c r="AG442" s="88" t="b">
        <f>AND(AC442-(AG$13-1)*min_string&gt;=min_string,AC442-(AG$13-1)*max_string&lt;=max_string)</f>
        <v>1</v>
      </c>
      <c r="AH442" s="89" t="str">
        <f>IF(AD442,$AC442,null_value)</f>
        <v/>
      </c>
      <c r="AI442" s="89" t="str">
        <f>IF(AE442,MIN(max_string,$AC442-(min_string*(AI$12-1))),null_value)</f>
        <v/>
      </c>
      <c r="AJ442" s="89" t="str">
        <f t="shared" si="129"/>
        <v/>
      </c>
      <c r="AK442" s="89"/>
      <c r="AL442" s="89"/>
      <c r="AM442" s="89"/>
      <c r="AN442" s="89"/>
      <c r="AO442" s="89"/>
      <c r="AP442" s="89"/>
      <c r="AQ442" s="89"/>
      <c r="AR442" s="88">
        <v>1</v>
      </c>
    </row>
    <row r="443" spans="1:44" s="84" customFormat="1" ht="15.75" customHeight="1" x14ac:dyDescent="0.25">
      <c r="A443" s="82"/>
      <c r="B443" s="259"/>
      <c r="C443" s="260"/>
      <c r="D443" s="260"/>
      <c r="E443" s="261"/>
      <c r="F443" s="259"/>
      <c r="G443" s="260"/>
      <c r="H443" s="260"/>
      <c r="I443" s="261"/>
      <c r="J443" s="224" t="str">
        <f t="shared" si="130"/>
        <v/>
      </c>
      <c r="K443" s="209"/>
      <c r="L443" s="232" t="str">
        <f t="shared" si="119"/>
        <v/>
      </c>
      <c r="M443" s="219"/>
      <c r="N443" s="210" t="str">
        <f t="shared" si="120"/>
        <v/>
      </c>
      <c r="O443" s="211"/>
      <c r="P443" s="265"/>
      <c r="Q443" s="266"/>
      <c r="R443" s="266"/>
      <c r="S443" s="266"/>
      <c r="T443" s="266"/>
      <c r="U443" s="267"/>
      <c r="V443" s="265"/>
      <c r="W443" s="266"/>
      <c r="X443" s="266"/>
      <c r="Y443" s="266"/>
      <c r="Z443" s="266"/>
      <c r="AA443" s="267"/>
      <c r="AB443" s="83"/>
      <c r="AC443" s="90">
        <f>AC442</f>
        <v>28</v>
      </c>
      <c r="AD443" s="90" t="b">
        <f>AD442</f>
        <v>0</v>
      </c>
      <c r="AE443" s="90" t="b">
        <f>AE442</f>
        <v>0</v>
      </c>
      <c r="AF443" s="90" t="b">
        <f>AF442</f>
        <v>1</v>
      </c>
      <c r="AG443" s="90" t="b">
        <f>AG442</f>
        <v>1</v>
      </c>
      <c r="AH443" s="45" t="str">
        <f t="shared" si="121"/>
        <v/>
      </c>
      <c r="AI443" s="45" t="str">
        <f t="shared" ref="AI443:AI462" si="132">IF(AND(AE443,AI442&lt;&gt;null_value),IF(AND(AI442&gt;min_string+1,AJ442&lt;max_string-1,AI442-1&gt;AJ442),AI442-1,null_value),null_value)</f>
        <v/>
      </c>
      <c r="AJ443" s="45" t="str">
        <f t="shared" si="129"/>
        <v/>
      </c>
      <c r="AK443" s="45"/>
      <c r="AL443" s="45"/>
      <c r="AM443" s="45"/>
      <c r="AN443" s="45"/>
      <c r="AO443" s="45"/>
      <c r="AP443" s="45"/>
      <c r="AQ443" s="45"/>
      <c r="AR443" s="90">
        <f>AR442+1</f>
        <v>2</v>
      </c>
    </row>
    <row r="444" spans="1:44" s="84" customFormat="1" ht="15.75" customHeight="1" x14ac:dyDescent="0.25">
      <c r="A444" s="82"/>
      <c r="B444" s="259"/>
      <c r="C444" s="260"/>
      <c r="D444" s="260"/>
      <c r="E444" s="261"/>
      <c r="F444" s="259"/>
      <c r="G444" s="260"/>
      <c r="H444" s="260"/>
      <c r="I444" s="261"/>
      <c r="J444" s="224" t="str">
        <f t="shared" si="130"/>
        <v/>
      </c>
      <c r="K444" s="209"/>
      <c r="L444" s="232" t="str">
        <f t="shared" si="119"/>
        <v/>
      </c>
      <c r="M444" s="219"/>
      <c r="N444" s="210" t="str">
        <f t="shared" si="120"/>
        <v/>
      </c>
      <c r="O444" s="211"/>
      <c r="P444" s="265"/>
      <c r="Q444" s="266"/>
      <c r="R444" s="266"/>
      <c r="S444" s="266"/>
      <c r="T444" s="266"/>
      <c r="U444" s="267"/>
      <c r="V444" s="265"/>
      <c r="W444" s="266"/>
      <c r="X444" s="266"/>
      <c r="Y444" s="266"/>
      <c r="Z444" s="266"/>
      <c r="AA444" s="267"/>
      <c r="AB444" s="83"/>
      <c r="AC444" s="90">
        <f t="shared" ref="AC444:AG450" si="133">AC443</f>
        <v>28</v>
      </c>
      <c r="AD444" s="90" t="b">
        <f t="shared" si="133"/>
        <v>0</v>
      </c>
      <c r="AE444" s="90" t="b">
        <f t="shared" si="133"/>
        <v>0</v>
      </c>
      <c r="AF444" s="90" t="b">
        <f t="shared" si="133"/>
        <v>1</v>
      </c>
      <c r="AG444" s="90" t="b">
        <f t="shared" si="133"/>
        <v>1</v>
      </c>
      <c r="AH444" s="45" t="str">
        <f t="shared" si="121"/>
        <v/>
      </c>
      <c r="AI444" s="45" t="str">
        <f t="shared" si="132"/>
        <v/>
      </c>
      <c r="AJ444" s="45" t="str">
        <f t="shared" si="129"/>
        <v/>
      </c>
      <c r="AK444" s="45"/>
      <c r="AL444" s="45"/>
      <c r="AM444" s="45"/>
      <c r="AN444" s="45"/>
      <c r="AO444" s="45"/>
      <c r="AP444" s="45"/>
      <c r="AQ444" s="45"/>
      <c r="AR444" s="90">
        <f t="shared" ref="AR444:AR462" si="134">AR443+1</f>
        <v>3</v>
      </c>
    </row>
    <row r="445" spans="1:44" s="84" customFormat="1" ht="15.75" customHeight="1" x14ac:dyDescent="0.25">
      <c r="A445" s="82"/>
      <c r="B445" s="259"/>
      <c r="C445" s="260"/>
      <c r="D445" s="260"/>
      <c r="E445" s="261"/>
      <c r="F445" s="259"/>
      <c r="G445" s="260"/>
      <c r="H445" s="260"/>
      <c r="I445" s="261"/>
      <c r="J445" s="224" t="str">
        <f t="shared" si="130"/>
        <v/>
      </c>
      <c r="K445" s="209"/>
      <c r="L445" s="232" t="str">
        <f t="shared" si="119"/>
        <v/>
      </c>
      <c r="M445" s="219"/>
      <c r="N445" s="210" t="str">
        <f t="shared" si="120"/>
        <v/>
      </c>
      <c r="O445" s="211"/>
      <c r="P445" s="265"/>
      <c r="Q445" s="266"/>
      <c r="R445" s="266"/>
      <c r="S445" s="266"/>
      <c r="T445" s="266"/>
      <c r="U445" s="267"/>
      <c r="V445" s="265"/>
      <c r="W445" s="266"/>
      <c r="X445" s="266"/>
      <c r="Y445" s="266"/>
      <c r="Z445" s="266"/>
      <c r="AA445" s="267"/>
      <c r="AB445" s="83"/>
      <c r="AC445" s="90">
        <f t="shared" si="133"/>
        <v>28</v>
      </c>
      <c r="AD445" s="90" t="b">
        <f t="shared" si="133"/>
        <v>0</v>
      </c>
      <c r="AE445" s="90" t="b">
        <f t="shared" si="133"/>
        <v>0</v>
      </c>
      <c r="AF445" s="90" t="b">
        <f t="shared" si="133"/>
        <v>1</v>
      </c>
      <c r="AG445" s="90" t="b">
        <f t="shared" si="133"/>
        <v>1</v>
      </c>
      <c r="AH445" s="45" t="str">
        <f t="shared" si="121"/>
        <v/>
      </c>
      <c r="AI445" s="45" t="str">
        <f t="shared" si="132"/>
        <v/>
      </c>
      <c r="AJ445" s="45" t="str">
        <f t="shared" si="129"/>
        <v/>
      </c>
      <c r="AK445" s="45"/>
      <c r="AL445" s="45"/>
      <c r="AM445" s="45"/>
      <c r="AN445" s="45"/>
      <c r="AO445" s="45"/>
      <c r="AP445" s="45"/>
      <c r="AQ445" s="45"/>
      <c r="AR445" s="90">
        <f t="shared" si="134"/>
        <v>4</v>
      </c>
    </row>
    <row r="446" spans="1:44" s="84" customFormat="1" ht="15.75" customHeight="1" x14ac:dyDescent="0.25">
      <c r="A446" s="82"/>
      <c r="B446" s="259"/>
      <c r="C446" s="260"/>
      <c r="D446" s="260"/>
      <c r="E446" s="261"/>
      <c r="F446" s="259"/>
      <c r="G446" s="260"/>
      <c r="H446" s="260"/>
      <c r="I446" s="261"/>
      <c r="J446" s="224" t="str">
        <f t="shared" si="130"/>
        <v/>
      </c>
      <c r="K446" s="209"/>
      <c r="L446" s="232" t="str">
        <f t="shared" si="119"/>
        <v/>
      </c>
      <c r="M446" s="219"/>
      <c r="N446" s="210" t="str">
        <f t="shared" si="120"/>
        <v/>
      </c>
      <c r="O446" s="211"/>
      <c r="P446" s="265"/>
      <c r="Q446" s="266"/>
      <c r="R446" s="266"/>
      <c r="S446" s="266"/>
      <c r="T446" s="266"/>
      <c r="U446" s="267"/>
      <c r="V446" s="265"/>
      <c r="W446" s="266"/>
      <c r="X446" s="266"/>
      <c r="Y446" s="266"/>
      <c r="Z446" s="266"/>
      <c r="AA446" s="267"/>
      <c r="AB446" s="83"/>
      <c r="AC446" s="90">
        <f t="shared" si="133"/>
        <v>28</v>
      </c>
      <c r="AD446" s="90" t="b">
        <f t="shared" si="133"/>
        <v>0</v>
      </c>
      <c r="AE446" s="90" t="b">
        <f t="shared" si="133"/>
        <v>0</v>
      </c>
      <c r="AF446" s="90" t="b">
        <f t="shared" si="133"/>
        <v>1</v>
      </c>
      <c r="AG446" s="90" t="b">
        <f t="shared" si="133"/>
        <v>1</v>
      </c>
      <c r="AH446" s="45" t="str">
        <f t="shared" si="121"/>
        <v/>
      </c>
      <c r="AI446" s="45" t="str">
        <f t="shared" si="132"/>
        <v/>
      </c>
      <c r="AJ446" s="45" t="str">
        <f t="shared" si="129"/>
        <v/>
      </c>
      <c r="AK446" s="45"/>
      <c r="AL446" s="45"/>
      <c r="AM446" s="45"/>
      <c r="AN446" s="45"/>
      <c r="AO446" s="45"/>
      <c r="AP446" s="45"/>
      <c r="AQ446" s="45"/>
      <c r="AR446" s="90">
        <f t="shared" si="134"/>
        <v>5</v>
      </c>
    </row>
    <row r="447" spans="1:44" s="84" customFormat="1" ht="15.75" customHeight="1" x14ac:dyDescent="0.25">
      <c r="A447" s="82"/>
      <c r="B447" s="259"/>
      <c r="C447" s="260"/>
      <c r="D447" s="260"/>
      <c r="E447" s="261"/>
      <c r="F447" s="259"/>
      <c r="G447" s="260"/>
      <c r="H447" s="260"/>
      <c r="I447" s="261"/>
      <c r="J447" s="224" t="str">
        <f t="shared" si="130"/>
        <v/>
      </c>
      <c r="K447" s="209"/>
      <c r="L447" s="232" t="str">
        <f t="shared" si="119"/>
        <v/>
      </c>
      <c r="M447" s="219"/>
      <c r="N447" s="210" t="str">
        <f t="shared" si="120"/>
        <v/>
      </c>
      <c r="O447" s="211"/>
      <c r="P447" s="265"/>
      <c r="Q447" s="266"/>
      <c r="R447" s="266"/>
      <c r="S447" s="266"/>
      <c r="T447" s="266"/>
      <c r="U447" s="267"/>
      <c r="V447" s="265"/>
      <c r="W447" s="266"/>
      <c r="X447" s="266"/>
      <c r="Y447" s="266"/>
      <c r="Z447" s="266"/>
      <c r="AA447" s="267"/>
      <c r="AB447" s="83"/>
      <c r="AC447" s="90">
        <f t="shared" si="133"/>
        <v>28</v>
      </c>
      <c r="AD447" s="90" t="b">
        <f t="shared" si="133"/>
        <v>0</v>
      </c>
      <c r="AE447" s="90" t="b">
        <f t="shared" si="133"/>
        <v>0</v>
      </c>
      <c r="AF447" s="90" t="b">
        <f t="shared" si="133"/>
        <v>1</v>
      </c>
      <c r="AG447" s="90" t="b">
        <f t="shared" si="133"/>
        <v>1</v>
      </c>
      <c r="AH447" s="45" t="str">
        <f t="shared" ref="AH447:AH462" si="135">null_value</f>
        <v/>
      </c>
      <c r="AI447" s="45" t="str">
        <f t="shared" si="132"/>
        <v/>
      </c>
      <c r="AJ447" s="45" t="str">
        <f t="shared" si="129"/>
        <v/>
      </c>
      <c r="AK447" s="45"/>
      <c r="AL447" s="45"/>
      <c r="AM447" s="45"/>
      <c r="AN447" s="45"/>
      <c r="AO447" s="45"/>
      <c r="AP447" s="45"/>
      <c r="AQ447" s="45"/>
      <c r="AR447" s="90">
        <f t="shared" si="134"/>
        <v>6</v>
      </c>
    </row>
    <row r="448" spans="1:44" s="84" customFormat="1" ht="15.75" customHeight="1" x14ac:dyDescent="0.25">
      <c r="A448" s="82"/>
      <c r="B448" s="259"/>
      <c r="C448" s="260"/>
      <c r="D448" s="260"/>
      <c r="E448" s="261"/>
      <c r="F448" s="259"/>
      <c r="G448" s="260"/>
      <c r="H448" s="260"/>
      <c r="I448" s="261"/>
      <c r="J448" s="225" t="str">
        <f t="shared" si="130"/>
        <v/>
      </c>
      <c r="K448" s="212"/>
      <c r="L448" s="232" t="str">
        <f t="shared" si="119"/>
        <v/>
      </c>
      <c r="M448" s="219"/>
      <c r="N448" s="210" t="str">
        <f t="shared" si="120"/>
        <v/>
      </c>
      <c r="O448" s="211"/>
      <c r="P448" s="265"/>
      <c r="Q448" s="266"/>
      <c r="R448" s="266"/>
      <c r="S448" s="266"/>
      <c r="T448" s="266"/>
      <c r="U448" s="267"/>
      <c r="V448" s="265"/>
      <c r="W448" s="266"/>
      <c r="X448" s="266"/>
      <c r="Y448" s="266"/>
      <c r="Z448" s="266"/>
      <c r="AA448" s="267"/>
      <c r="AB448" s="83"/>
      <c r="AC448" s="90">
        <f t="shared" si="133"/>
        <v>28</v>
      </c>
      <c r="AD448" s="90" t="b">
        <f t="shared" si="133"/>
        <v>0</v>
      </c>
      <c r="AE448" s="90" t="b">
        <f t="shared" si="133"/>
        <v>0</v>
      </c>
      <c r="AF448" s="90" t="b">
        <f t="shared" si="133"/>
        <v>1</v>
      </c>
      <c r="AG448" s="90" t="b">
        <f t="shared" si="133"/>
        <v>1</v>
      </c>
      <c r="AH448" s="45" t="str">
        <f t="shared" si="135"/>
        <v/>
      </c>
      <c r="AI448" s="45" t="str">
        <f t="shared" si="132"/>
        <v/>
      </c>
      <c r="AJ448" s="45" t="str">
        <f t="shared" si="129"/>
        <v/>
      </c>
      <c r="AK448" s="45"/>
      <c r="AL448" s="45"/>
      <c r="AM448" s="45"/>
      <c r="AN448" s="45"/>
      <c r="AO448" s="45"/>
      <c r="AP448" s="45"/>
      <c r="AQ448" s="45"/>
      <c r="AR448" s="90">
        <f t="shared" si="134"/>
        <v>7</v>
      </c>
    </row>
    <row r="449" spans="1:44" s="84" customFormat="1" ht="15.75" hidden="1" customHeight="1" x14ac:dyDescent="0.25">
      <c r="A449" s="82"/>
      <c r="B449" s="259"/>
      <c r="C449" s="260"/>
      <c r="D449" s="260"/>
      <c r="E449" s="261"/>
      <c r="F449" s="259"/>
      <c r="G449" s="260"/>
      <c r="H449" s="260"/>
      <c r="I449" s="261"/>
      <c r="J449" s="226" t="str">
        <f t="shared" si="130"/>
        <v/>
      </c>
      <c r="K449" s="213"/>
      <c r="L449" s="232" t="e">
        <f t="shared" si="119"/>
        <v>#REF!</v>
      </c>
      <c r="M449" s="220"/>
      <c r="N449" s="211" t="e">
        <f t="shared" si="120"/>
        <v>#REF!</v>
      </c>
      <c r="O449" s="233"/>
      <c r="P449" s="265"/>
      <c r="Q449" s="266"/>
      <c r="R449" s="266"/>
      <c r="S449" s="266"/>
      <c r="T449" s="266"/>
      <c r="U449" s="267"/>
      <c r="V449" s="265"/>
      <c r="W449" s="266"/>
      <c r="X449" s="266"/>
      <c r="Y449" s="266"/>
      <c r="Z449" s="266"/>
      <c r="AA449" s="267"/>
      <c r="AB449" s="83"/>
      <c r="AC449" s="90" t="e">
        <f>#REF!</f>
        <v>#REF!</v>
      </c>
      <c r="AD449" s="90" t="e">
        <f>#REF!</f>
        <v>#REF!</v>
      </c>
      <c r="AE449" s="90" t="e">
        <f>#REF!</f>
        <v>#REF!</v>
      </c>
      <c r="AF449" s="90" t="e">
        <f>#REF!</f>
        <v>#REF!</v>
      </c>
      <c r="AG449" s="90" t="e">
        <f>#REF!</f>
        <v>#REF!</v>
      </c>
      <c r="AH449" s="45" t="str">
        <f t="shared" si="135"/>
        <v/>
      </c>
      <c r="AI449" s="45" t="e">
        <f>IF(AND(AE449,#REF!&lt;&gt;null_value),IF(AND(#REF!&gt;min_string+1,#REF!&lt;max_string-1,#REF!-1&gt;#REF!),#REF!-1,null_value),null_value)</f>
        <v>#REF!</v>
      </c>
      <c r="AJ449" s="45" t="e">
        <f t="shared" si="129"/>
        <v>#REF!</v>
      </c>
      <c r="AK449" s="45"/>
      <c r="AL449" s="45"/>
      <c r="AM449" s="45"/>
      <c r="AN449" s="45"/>
      <c r="AO449" s="45"/>
      <c r="AP449" s="45"/>
      <c r="AQ449" s="45"/>
      <c r="AR449" s="90" t="e">
        <f>#REF!+1</f>
        <v>#REF!</v>
      </c>
    </row>
    <row r="450" spans="1:44" s="84" customFormat="1" ht="15.75" hidden="1" customHeight="1" x14ac:dyDescent="0.25">
      <c r="A450" s="82"/>
      <c r="B450" s="259"/>
      <c r="C450" s="260"/>
      <c r="D450" s="260"/>
      <c r="E450" s="261"/>
      <c r="F450" s="259"/>
      <c r="G450" s="260"/>
      <c r="H450" s="260"/>
      <c r="I450" s="261"/>
      <c r="J450" s="226" t="str">
        <f t="shared" si="130"/>
        <v/>
      </c>
      <c r="K450" s="213"/>
      <c r="L450" s="232" t="e">
        <f t="shared" si="119"/>
        <v>#REF!</v>
      </c>
      <c r="M450" s="220"/>
      <c r="N450" s="211" t="e">
        <f t="shared" si="120"/>
        <v>#REF!</v>
      </c>
      <c r="O450" s="233"/>
      <c r="P450" s="265"/>
      <c r="Q450" s="266"/>
      <c r="R450" s="266"/>
      <c r="S450" s="266"/>
      <c r="T450" s="266"/>
      <c r="U450" s="267"/>
      <c r="V450" s="265"/>
      <c r="W450" s="266"/>
      <c r="X450" s="266"/>
      <c r="Y450" s="266"/>
      <c r="Z450" s="266"/>
      <c r="AA450" s="267"/>
      <c r="AB450" s="83"/>
      <c r="AC450" s="90" t="e">
        <f t="shared" si="133"/>
        <v>#REF!</v>
      </c>
      <c r="AD450" s="90" t="e">
        <f t="shared" si="133"/>
        <v>#REF!</v>
      </c>
      <c r="AE450" s="90" t="e">
        <f t="shared" si="133"/>
        <v>#REF!</v>
      </c>
      <c r="AF450" s="90" t="e">
        <f t="shared" si="133"/>
        <v>#REF!</v>
      </c>
      <c r="AG450" s="90" t="e">
        <f t="shared" si="133"/>
        <v>#REF!</v>
      </c>
      <c r="AH450" s="45" t="str">
        <f t="shared" si="135"/>
        <v/>
      </c>
      <c r="AI450" s="45" t="e">
        <f t="shared" si="132"/>
        <v>#REF!</v>
      </c>
      <c r="AJ450" s="45" t="e">
        <f t="shared" si="129"/>
        <v>#REF!</v>
      </c>
      <c r="AK450" s="45"/>
      <c r="AL450" s="45"/>
      <c r="AM450" s="45"/>
      <c r="AN450" s="45"/>
      <c r="AO450" s="45"/>
      <c r="AP450" s="45"/>
      <c r="AQ450" s="45"/>
      <c r="AR450" s="90" t="e">
        <f t="shared" si="134"/>
        <v>#REF!</v>
      </c>
    </row>
    <row r="451" spans="1:44" s="84" customFormat="1" ht="15.75" hidden="1" customHeight="1" x14ac:dyDescent="0.25">
      <c r="A451" s="82"/>
      <c r="B451" s="259"/>
      <c r="C451" s="260"/>
      <c r="D451" s="260"/>
      <c r="E451" s="261"/>
      <c r="F451" s="259"/>
      <c r="G451" s="260"/>
      <c r="H451" s="260"/>
      <c r="I451" s="261"/>
      <c r="J451" s="226" t="str">
        <f t="shared" si="130"/>
        <v/>
      </c>
      <c r="K451" s="213"/>
      <c r="L451" s="232" t="e">
        <f t="shared" si="119"/>
        <v>#REF!</v>
      </c>
      <c r="M451" s="220"/>
      <c r="N451" s="211" t="e">
        <f t="shared" si="120"/>
        <v>#REF!</v>
      </c>
      <c r="O451" s="233"/>
      <c r="P451" s="265"/>
      <c r="Q451" s="266"/>
      <c r="R451" s="266"/>
      <c r="S451" s="266"/>
      <c r="T451" s="266"/>
      <c r="U451" s="267"/>
      <c r="V451" s="265"/>
      <c r="W451" s="266"/>
      <c r="X451" s="266"/>
      <c r="Y451" s="266"/>
      <c r="Z451" s="266"/>
      <c r="AA451" s="267"/>
      <c r="AB451" s="83"/>
      <c r="AC451" s="90" t="e">
        <f t="shared" ref="AC451:AG462" si="136">AC450</f>
        <v>#REF!</v>
      </c>
      <c r="AD451" s="90" t="e">
        <f t="shared" si="136"/>
        <v>#REF!</v>
      </c>
      <c r="AE451" s="90" t="e">
        <f t="shared" si="136"/>
        <v>#REF!</v>
      </c>
      <c r="AF451" s="90" t="e">
        <f t="shared" si="136"/>
        <v>#REF!</v>
      </c>
      <c r="AG451" s="90" t="e">
        <f t="shared" si="136"/>
        <v>#REF!</v>
      </c>
      <c r="AH451" s="45" t="str">
        <f t="shared" si="135"/>
        <v/>
      </c>
      <c r="AI451" s="45" t="e">
        <f t="shared" si="132"/>
        <v>#REF!</v>
      </c>
      <c r="AJ451" s="45" t="e">
        <f t="shared" si="129"/>
        <v>#REF!</v>
      </c>
      <c r="AK451" s="45"/>
      <c r="AL451" s="45"/>
      <c r="AM451" s="45"/>
      <c r="AN451" s="45"/>
      <c r="AO451" s="45"/>
      <c r="AP451" s="45"/>
      <c r="AQ451" s="45"/>
      <c r="AR451" s="90" t="e">
        <f t="shared" si="134"/>
        <v>#REF!</v>
      </c>
    </row>
    <row r="452" spans="1:44" s="84" customFormat="1" ht="15.75" hidden="1" customHeight="1" x14ac:dyDescent="0.25">
      <c r="A452" s="82"/>
      <c r="B452" s="259"/>
      <c r="C452" s="260"/>
      <c r="D452" s="260"/>
      <c r="E452" s="261"/>
      <c r="F452" s="259"/>
      <c r="G452" s="260"/>
      <c r="H452" s="260"/>
      <c r="I452" s="261"/>
      <c r="J452" s="226" t="str">
        <f t="shared" si="130"/>
        <v/>
      </c>
      <c r="K452" s="213"/>
      <c r="L452" s="232" t="e">
        <f t="shared" si="119"/>
        <v>#REF!</v>
      </c>
      <c r="M452" s="220"/>
      <c r="N452" s="211" t="e">
        <f t="shared" si="120"/>
        <v>#REF!</v>
      </c>
      <c r="O452" s="233"/>
      <c r="P452" s="265"/>
      <c r="Q452" s="266"/>
      <c r="R452" s="266"/>
      <c r="S452" s="266"/>
      <c r="T452" s="266"/>
      <c r="U452" s="267"/>
      <c r="V452" s="265"/>
      <c r="W452" s="266"/>
      <c r="X452" s="266"/>
      <c r="Y452" s="266"/>
      <c r="Z452" s="266"/>
      <c r="AA452" s="267"/>
      <c r="AB452" s="83"/>
      <c r="AC452" s="90" t="e">
        <f t="shared" si="136"/>
        <v>#REF!</v>
      </c>
      <c r="AD452" s="90" t="e">
        <f t="shared" si="136"/>
        <v>#REF!</v>
      </c>
      <c r="AE452" s="90" t="e">
        <f t="shared" si="136"/>
        <v>#REF!</v>
      </c>
      <c r="AF452" s="90" t="e">
        <f t="shared" si="136"/>
        <v>#REF!</v>
      </c>
      <c r="AG452" s="90" t="e">
        <f t="shared" si="136"/>
        <v>#REF!</v>
      </c>
      <c r="AH452" s="45" t="str">
        <f t="shared" si="135"/>
        <v/>
      </c>
      <c r="AI452" s="45" t="e">
        <f t="shared" si="132"/>
        <v>#REF!</v>
      </c>
      <c r="AJ452" s="45" t="e">
        <f t="shared" si="129"/>
        <v>#REF!</v>
      </c>
      <c r="AK452" s="45"/>
      <c r="AL452" s="45"/>
      <c r="AM452" s="45"/>
      <c r="AN452" s="45"/>
      <c r="AO452" s="45"/>
      <c r="AP452" s="45"/>
      <c r="AQ452" s="45"/>
      <c r="AR452" s="90" t="e">
        <f t="shared" si="134"/>
        <v>#REF!</v>
      </c>
    </row>
    <row r="453" spans="1:44" s="84" customFormat="1" ht="15.75" hidden="1" customHeight="1" x14ac:dyDescent="0.25">
      <c r="A453" s="82"/>
      <c r="B453" s="259"/>
      <c r="C453" s="260"/>
      <c r="D453" s="260"/>
      <c r="E453" s="261"/>
      <c r="F453" s="259"/>
      <c r="G453" s="260"/>
      <c r="H453" s="260"/>
      <c r="I453" s="261"/>
      <c r="J453" s="226" t="str">
        <f t="shared" si="130"/>
        <v/>
      </c>
      <c r="K453" s="213"/>
      <c r="L453" s="232" t="e">
        <f t="shared" si="119"/>
        <v>#REF!</v>
      </c>
      <c r="M453" s="220"/>
      <c r="N453" s="211" t="e">
        <f t="shared" si="120"/>
        <v>#REF!</v>
      </c>
      <c r="O453" s="233"/>
      <c r="P453" s="265"/>
      <c r="Q453" s="266"/>
      <c r="R453" s="266"/>
      <c r="S453" s="266"/>
      <c r="T453" s="266"/>
      <c r="U453" s="267"/>
      <c r="V453" s="265"/>
      <c r="W453" s="266"/>
      <c r="X453" s="266"/>
      <c r="Y453" s="266"/>
      <c r="Z453" s="266"/>
      <c r="AA453" s="267"/>
      <c r="AB453" s="83"/>
      <c r="AC453" s="90" t="e">
        <f t="shared" si="136"/>
        <v>#REF!</v>
      </c>
      <c r="AD453" s="90" t="e">
        <f t="shared" si="136"/>
        <v>#REF!</v>
      </c>
      <c r="AE453" s="90" t="e">
        <f t="shared" si="136"/>
        <v>#REF!</v>
      </c>
      <c r="AF453" s="90" t="e">
        <f t="shared" si="136"/>
        <v>#REF!</v>
      </c>
      <c r="AG453" s="90" t="e">
        <f t="shared" si="136"/>
        <v>#REF!</v>
      </c>
      <c r="AH453" s="45" t="str">
        <f t="shared" si="135"/>
        <v/>
      </c>
      <c r="AI453" s="45" t="e">
        <f t="shared" si="132"/>
        <v>#REF!</v>
      </c>
      <c r="AJ453" s="45" t="e">
        <f t="shared" si="129"/>
        <v>#REF!</v>
      </c>
      <c r="AK453" s="45"/>
      <c r="AL453" s="45"/>
      <c r="AM453" s="45"/>
      <c r="AN453" s="45"/>
      <c r="AO453" s="45"/>
      <c r="AP453" s="45"/>
      <c r="AQ453" s="45"/>
      <c r="AR453" s="90" t="e">
        <f t="shared" si="134"/>
        <v>#REF!</v>
      </c>
    </row>
    <row r="454" spans="1:44" s="84" customFormat="1" ht="15.75" hidden="1" customHeight="1" x14ac:dyDescent="0.25">
      <c r="A454" s="82"/>
      <c r="B454" s="259"/>
      <c r="C454" s="260"/>
      <c r="D454" s="260"/>
      <c r="E454" s="261"/>
      <c r="F454" s="259"/>
      <c r="G454" s="260"/>
      <c r="H454" s="260"/>
      <c r="I454" s="261"/>
      <c r="J454" s="226" t="str">
        <f t="shared" si="130"/>
        <v/>
      </c>
      <c r="K454" s="213"/>
      <c r="L454" s="232" t="e">
        <f t="shared" si="119"/>
        <v>#REF!</v>
      </c>
      <c r="M454" s="220"/>
      <c r="N454" s="211" t="e">
        <f t="shared" si="120"/>
        <v>#REF!</v>
      </c>
      <c r="O454" s="233"/>
      <c r="P454" s="265"/>
      <c r="Q454" s="266"/>
      <c r="R454" s="266"/>
      <c r="S454" s="266"/>
      <c r="T454" s="266"/>
      <c r="U454" s="267"/>
      <c r="V454" s="265"/>
      <c r="W454" s="266"/>
      <c r="X454" s="266"/>
      <c r="Y454" s="266"/>
      <c r="Z454" s="266"/>
      <c r="AA454" s="267"/>
      <c r="AB454" s="83"/>
      <c r="AC454" s="90" t="e">
        <f t="shared" si="136"/>
        <v>#REF!</v>
      </c>
      <c r="AD454" s="90" t="e">
        <f t="shared" si="136"/>
        <v>#REF!</v>
      </c>
      <c r="AE454" s="90" t="e">
        <f t="shared" si="136"/>
        <v>#REF!</v>
      </c>
      <c r="AF454" s="90" t="e">
        <f t="shared" si="136"/>
        <v>#REF!</v>
      </c>
      <c r="AG454" s="90" t="e">
        <f t="shared" si="136"/>
        <v>#REF!</v>
      </c>
      <c r="AH454" s="45" t="str">
        <f t="shared" si="135"/>
        <v/>
      </c>
      <c r="AI454" s="45" t="e">
        <f t="shared" si="132"/>
        <v>#REF!</v>
      </c>
      <c r="AJ454" s="45" t="e">
        <f t="shared" si="129"/>
        <v>#REF!</v>
      </c>
      <c r="AK454" s="45"/>
      <c r="AL454" s="45"/>
      <c r="AM454" s="45"/>
      <c r="AN454" s="45"/>
      <c r="AO454" s="45"/>
      <c r="AP454" s="45"/>
      <c r="AQ454" s="45"/>
      <c r="AR454" s="90" t="e">
        <f t="shared" si="134"/>
        <v>#REF!</v>
      </c>
    </row>
    <row r="455" spans="1:44" s="84" customFormat="1" ht="15.75" hidden="1" customHeight="1" x14ac:dyDescent="0.25">
      <c r="A455" s="82"/>
      <c r="B455" s="259"/>
      <c r="C455" s="260"/>
      <c r="D455" s="260"/>
      <c r="E455" s="261"/>
      <c r="F455" s="259"/>
      <c r="G455" s="260"/>
      <c r="H455" s="260"/>
      <c r="I455" s="261"/>
      <c r="J455" s="226" t="str">
        <f t="shared" si="130"/>
        <v/>
      </c>
      <c r="K455" s="213"/>
      <c r="L455" s="232" t="e">
        <f t="shared" si="119"/>
        <v>#REF!</v>
      </c>
      <c r="M455" s="220"/>
      <c r="N455" s="211" t="e">
        <f t="shared" si="120"/>
        <v>#REF!</v>
      </c>
      <c r="O455" s="233"/>
      <c r="P455" s="265"/>
      <c r="Q455" s="266"/>
      <c r="R455" s="266"/>
      <c r="S455" s="266"/>
      <c r="T455" s="266"/>
      <c r="U455" s="267"/>
      <c r="V455" s="265"/>
      <c r="W455" s="266"/>
      <c r="X455" s="266"/>
      <c r="Y455" s="266"/>
      <c r="Z455" s="266"/>
      <c r="AA455" s="267"/>
      <c r="AB455" s="83"/>
      <c r="AC455" s="90" t="e">
        <f t="shared" si="136"/>
        <v>#REF!</v>
      </c>
      <c r="AD455" s="90" t="e">
        <f t="shared" si="136"/>
        <v>#REF!</v>
      </c>
      <c r="AE455" s="90" t="e">
        <f t="shared" si="136"/>
        <v>#REF!</v>
      </c>
      <c r="AF455" s="90" t="e">
        <f t="shared" si="136"/>
        <v>#REF!</v>
      </c>
      <c r="AG455" s="90" t="e">
        <f t="shared" si="136"/>
        <v>#REF!</v>
      </c>
      <c r="AH455" s="45" t="str">
        <f t="shared" si="135"/>
        <v/>
      </c>
      <c r="AI455" s="45" t="e">
        <f t="shared" si="132"/>
        <v>#REF!</v>
      </c>
      <c r="AJ455" s="45" t="e">
        <f t="shared" si="129"/>
        <v>#REF!</v>
      </c>
      <c r="AK455" s="45"/>
      <c r="AL455" s="45"/>
      <c r="AM455" s="45"/>
      <c r="AN455" s="45"/>
      <c r="AO455" s="45"/>
      <c r="AP455" s="45"/>
      <c r="AQ455" s="45"/>
      <c r="AR455" s="90" t="e">
        <f t="shared" si="134"/>
        <v>#REF!</v>
      </c>
    </row>
    <row r="456" spans="1:44" s="84" customFormat="1" ht="15.75" hidden="1" customHeight="1" x14ac:dyDescent="0.25">
      <c r="A456" s="82"/>
      <c r="B456" s="259"/>
      <c r="C456" s="260"/>
      <c r="D456" s="260"/>
      <c r="E456" s="261"/>
      <c r="F456" s="259"/>
      <c r="G456" s="260"/>
      <c r="H456" s="260"/>
      <c r="I456" s="261"/>
      <c r="J456" s="226" t="str">
        <f t="shared" si="130"/>
        <v/>
      </c>
      <c r="K456" s="213"/>
      <c r="L456" s="232" t="e">
        <f t="shared" si="119"/>
        <v>#REF!</v>
      </c>
      <c r="M456" s="220"/>
      <c r="N456" s="211" t="e">
        <f t="shared" si="120"/>
        <v>#REF!</v>
      </c>
      <c r="O456" s="233"/>
      <c r="P456" s="265"/>
      <c r="Q456" s="266"/>
      <c r="R456" s="266"/>
      <c r="S456" s="266"/>
      <c r="T456" s="266"/>
      <c r="U456" s="267"/>
      <c r="V456" s="265"/>
      <c r="W456" s="266"/>
      <c r="X456" s="266"/>
      <c r="Y456" s="266"/>
      <c r="Z456" s="266"/>
      <c r="AA456" s="267"/>
      <c r="AB456" s="83"/>
      <c r="AC456" s="90" t="e">
        <f t="shared" si="136"/>
        <v>#REF!</v>
      </c>
      <c r="AD456" s="90" t="e">
        <f t="shared" si="136"/>
        <v>#REF!</v>
      </c>
      <c r="AE456" s="90" t="e">
        <f t="shared" si="136"/>
        <v>#REF!</v>
      </c>
      <c r="AF456" s="90" t="e">
        <f t="shared" si="136"/>
        <v>#REF!</v>
      </c>
      <c r="AG456" s="90" t="e">
        <f t="shared" si="136"/>
        <v>#REF!</v>
      </c>
      <c r="AH456" s="45" t="str">
        <f t="shared" si="135"/>
        <v/>
      </c>
      <c r="AI456" s="45" t="e">
        <f t="shared" si="132"/>
        <v>#REF!</v>
      </c>
      <c r="AJ456" s="45" t="e">
        <f t="shared" si="129"/>
        <v>#REF!</v>
      </c>
      <c r="AK456" s="45"/>
      <c r="AL456" s="45"/>
      <c r="AM456" s="45"/>
      <c r="AN456" s="45"/>
      <c r="AO456" s="45"/>
      <c r="AP456" s="45"/>
      <c r="AQ456" s="45"/>
      <c r="AR456" s="90" t="e">
        <f t="shared" si="134"/>
        <v>#REF!</v>
      </c>
    </row>
    <row r="457" spans="1:44" s="84" customFormat="1" ht="15.75" hidden="1" customHeight="1" x14ac:dyDescent="0.25">
      <c r="A457" s="82"/>
      <c r="B457" s="259"/>
      <c r="C457" s="260"/>
      <c r="D457" s="260"/>
      <c r="E457" s="261"/>
      <c r="F457" s="259"/>
      <c r="G457" s="260"/>
      <c r="H457" s="260"/>
      <c r="I457" s="261"/>
      <c r="J457" s="226" t="str">
        <f t="shared" si="130"/>
        <v/>
      </c>
      <c r="K457" s="213"/>
      <c r="L457" s="232" t="e">
        <f t="shared" si="119"/>
        <v>#REF!</v>
      </c>
      <c r="M457" s="220"/>
      <c r="N457" s="211" t="e">
        <f t="shared" si="120"/>
        <v>#REF!</v>
      </c>
      <c r="O457" s="233"/>
      <c r="P457" s="265"/>
      <c r="Q457" s="266"/>
      <c r="R457" s="266"/>
      <c r="S457" s="266"/>
      <c r="T457" s="266"/>
      <c r="U457" s="267"/>
      <c r="V457" s="265"/>
      <c r="W457" s="266"/>
      <c r="X457" s="266"/>
      <c r="Y457" s="266"/>
      <c r="Z457" s="266"/>
      <c r="AA457" s="267"/>
      <c r="AB457" s="83"/>
      <c r="AC457" s="90" t="e">
        <f t="shared" si="136"/>
        <v>#REF!</v>
      </c>
      <c r="AD457" s="90" t="e">
        <f t="shared" si="136"/>
        <v>#REF!</v>
      </c>
      <c r="AE457" s="90" t="e">
        <f t="shared" si="136"/>
        <v>#REF!</v>
      </c>
      <c r="AF457" s="90" t="e">
        <f t="shared" si="136"/>
        <v>#REF!</v>
      </c>
      <c r="AG457" s="90" t="e">
        <f t="shared" si="136"/>
        <v>#REF!</v>
      </c>
      <c r="AH457" s="45" t="str">
        <f t="shared" si="135"/>
        <v/>
      </c>
      <c r="AI457" s="45" t="e">
        <f t="shared" si="132"/>
        <v>#REF!</v>
      </c>
      <c r="AJ457" s="45" t="e">
        <f t="shared" si="129"/>
        <v>#REF!</v>
      </c>
      <c r="AK457" s="45"/>
      <c r="AL457" s="45"/>
      <c r="AM457" s="45"/>
      <c r="AN457" s="45"/>
      <c r="AO457" s="45"/>
      <c r="AP457" s="45"/>
      <c r="AQ457" s="45"/>
      <c r="AR457" s="90" t="e">
        <f t="shared" si="134"/>
        <v>#REF!</v>
      </c>
    </row>
    <row r="458" spans="1:44" s="84" customFormat="1" ht="15.75" hidden="1" customHeight="1" x14ac:dyDescent="0.25">
      <c r="A458" s="82"/>
      <c r="B458" s="259"/>
      <c r="C458" s="260"/>
      <c r="D458" s="260"/>
      <c r="E458" s="261"/>
      <c r="F458" s="259"/>
      <c r="G458" s="260"/>
      <c r="H458" s="260"/>
      <c r="I458" s="261"/>
      <c r="J458" s="226" t="str">
        <f t="shared" si="130"/>
        <v/>
      </c>
      <c r="K458" s="213"/>
      <c r="L458" s="232" t="e">
        <f t="shared" si="119"/>
        <v>#REF!</v>
      </c>
      <c r="M458" s="220"/>
      <c r="N458" s="211" t="e">
        <f t="shared" si="120"/>
        <v>#REF!</v>
      </c>
      <c r="O458" s="233"/>
      <c r="P458" s="265"/>
      <c r="Q458" s="266"/>
      <c r="R458" s="266"/>
      <c r="S458" s="266"/>
      <c r="T458" s="266"/>
      <c r="U458" s="267"/>
      <c r="V458" s="265"/>
      <c r="W458" s="266"/>
      <c r="X458" s="266"/>
      <c r="Y458" s="266"/>
      <c r="Z458" s="266"/>
      <c r="AA458" s="267"/>
      <c r="AB458" s="83"/>
      <c r="AC458" s="90" t="e">
        <f t="shared" si="136"/>
        <v>#REF!</v>
      </c>
      <c r="AD458" s="90" t="e">
        <f t="shared" si="136"/>
        <v>#REF!</v>
      </c>
      <c r="AE458" s="90" t="e">
        <f t="shared" si="136"/>
        <v>#REF!</v>
      </c>
      <c r="AF458" s="90" t="e">
        <f t="shared" si="136"/>
        <v>#REF!</v>
      </c>
      <c r="AG458" s="90" t="e">
        <f t="shared" si="136"/>
        <v>#REF!</v>
      </c>
      <c r="AH458" s="45" t="str">
        <f t="shared" si="135"/>
        <v/>
      </c>
      <c r="AI458" s="45" t="e">
        <f t="shared" si="132"/>
        <v>#REF!</v>
      </c>
      <c r="AJ458" s="45" t="e">
        <f t="shared" si="129"/>
        <v>#REF!</v>
      </c>
      <c r="AK458" s="45"/>
      <c r="AL458" s="45"/>
      <c r="AM458" s="45"/>
      <c r="AN458" s="45"/>
      <c r="AO458" s="45"/>
      <c r="AP458" s="45"/>
      <c r="AQ458" s="45"/>
      <c r="AR458" s="90" t="e">
        <f t="shared" si="134"/>
        <v>#REF!</v>
      </c>
    </row>
    <row r="459" spans="1:44" s="84" customFormat="1" ht="15.75" hidden="1" customHeight="1" x14ac:dyDescent="0.25">
      <c r="A459" s="82"/>
      <c r="B459" s="259"/>
      <c r="C459" s="260"/>
      <c r="D459" s="260"/>
      <c r="E459" s="261"/>
      <c r="F459" s="259"/>
      <c r="G459" s="260"/>
      <c r="H459" s="260"/>
      <c r="I459" s="261"/>
      <c r="J459" s="226" t="str">
        <f t="shared" si="130"/>
        <v/>
      </c>
      <c r="K459" s="213"/>
      <c r="L459" s="232" t="e">
        <f t="shared" si="119"/>
        <v>#REF!</v>
      </c>
      <c r="M459" s="220"/>
      <c r="N459" s="211" t="e">
        <f t="shared" si="120"/>
        <v>#REF!</v>
      </c>
      <c r="O459" s="233"/>
      <c r="P459" s="265"/>
      <c r="Q459" s="266"/>
      <c r="R459" s="266"/>
      <c r="S459" s="266"/>
      <c r="T459" s="266"/>
      <c r="U459" s="267"/>
      <c r="V459" s="265"/>
      <c r="W459" s="266"/>
      <c r="X459" s="266"/>
      <c r="Y459" s="266"/>
      <c r="Z459" s="266"/>
      <c r="AA459" s="267"/>
      <c r="AB459" s="83"/>
      <c r="AC459" s="90" t="e">
        <f t="shared" si="136"/>
        <v>#REF!</v>
      </c>
      <c r="AD459" s="90" t="e">
        <f t="shared" si="136"/>
        <v>#REF!</v>
      </c>
      <c r="AE459" s="90" t="e">
        <f t="shared" si="136"/>
        <v>#REF!</v>
      </c>
      <c r="AF459" s="90" t="e">
        <f t="shared" si="136"/>
        <v>#REF!</v>
      </c>
      <c r="AG459" s="90" t="e">
        <f t="shared" si="136"/>
        <v>#REF!</v>
      </c>
      <c r="AH459" s="45" t="str">
        <f t="shared" si="135"/>
        <v/>
      </c>
      <c r="AI459" s="45" t="e">
        <f t="shared" si="132"/>
        <v>#REF!</v>
      </c>
      <c r="AJ459" s="45" t="e">
        <f t="shared" si="129"/>
        <v>#REF!</v>
      </c>
      <c r="AK459" s="45"/>
      <c r="AL459" s="45"/>
      <c r="AM459" s="45"/>
      <c r="AN459" s="45"/>
      <c r="AO459" s="45"/>
      <c r="AP459" s="45"/>
      <c r="AQ459" s="45"/>
      <c r="AR459" s="90" t="e">
        <f t="shared" si="134"/>
        <v>#REF!</v>
      </c>
    </row>
    <row r="460" spans="1:44" s="84" customFormat="1" ht="15.75" hidden="1" customHeight="1" x14ac:dyDescent="0.25">
      <c r="A460" s="82"/>
      <c r="B460" s="259"/>
      <c r="C460" s="260"/>
      <c r="D460" s="260"/>
      <c r="E460" s="261"/>
      <c r="F460" s="259"/>
      <c r="G460" s="260"/>
      <c r="H460" s="260"/>
      <c r="I460" s="261"/>
      <c r="J460" s="226" t="str">
        <f t="shared" si="130"/>
        <v/>
      </c>
      <c r="K460" s="213"/>
      <c r="L460" s="232" t="e">
        <f t="shared" si="119"/>
        <v>#REF!</v>
      </c>
      <c r="M460" s="220"/>
      <c r="N460" s="211" t="e">
        <f t="shared" si="120"/>
        <v>#REF!</v>
      </c>
      <c r="O460" s="233"/>
      <c r="P460" s="265"/>
      <c r="Q460" s="266"/>
      <c r="R460" s="266"/>
      <c r="S460" s="266"/>
      <c r="T460" s="266"/>
      <c r="U460" s="267"/>
      <c r="V460" s="265"/>
      <c r="W460" s="266"/>
      <c r="X460" s="266"/>
      <c r="Y460" s="266"/>
      <c r="Z460" s="266"/>
      <c r="AA460" s="267"/>
      <c r="AB460" s="83"/>
      <c r="AC460" s="90" t="e">
        <f t="shared" si="136"/>
        <v>#REF!</v>
      </c>
      <c r="AD460" s="90" t="e">
        <f t="shared" si="136"/>
        <v>#REF!</v>
      </c>
      <c r="AE460" s="90" t="e">
        <f t="shared" si="136"/>
        <v>#REF!</v>
      </c>
      <c r="AF460" s="90" t="e">
        <f t="shared" si="136"/>
        <v>#REF!</v>
      </c>
      <c r="AG460" s="90" t="e">
        <f t="shared" si="136"/>
        <v>#REF!</v>
      </c>
      <c r="AH460" s="45" t="str">
        <f t="shared" si="135"/>
        <v/>
      </c>
      <c r="AI460" s="45" t="e">
        <f t="shared" si="132"/>
        <v>#REF!</v>
      </c>
      <c r="AJ460" s="45" t="e">
        <f t="shared" si="129"/>
        <v>#REF!</v>
      </c>
      <c r="AK460" s="45"/>
      <c r="AL460" s="45"/>
      <c r="AM460" s="45"/>
      <c r="AN460" s="45"/>
      <c r="AO460" s="45"/>
      <c r="AP460" s="45"/>
      <c r="AQ460" s="45"/>
      <c r="AR460" s="90" t="e">
        <f t="shared" si="134"/>
        <v>#REF!</v>
      </c>
    </row>
    <row r="461" spans="1:44" s="84" customFormat="1" ht="15.75" hidden="1" customHeight="1" x14ac:dyDescent="0.25">
      <c r="A461" s="82"/>
      <c r="B461" s="259"/>
      <c r="C461" s="260"/>
      <c r="D461" s="260"/>
      <c r="E461" s="261"/>
      <c r="F461" s="259"/>
      <c r="G461" s="260"/>
      <c r="H461" s="260"/>
      <c r="I461" s="261"/>
      <c r="J461" s="226" t="str">
        <f t="shared" si="130"/>
        <v/>
      </c>
      <c r="K461" s="213"/>
      <c r="L461" s="232" t="e">
        <f t="shared" si="119"/>
        <v>#REF!</v>
      </c>
      <c r="M461" s="220"/>
      <c r="N461" s="211" t="e">
        <f t="shared" si="120"/>
        <v>#REF!</v>
      </c>
      <c r="O461" s="233"/>
      <c r="P461" s="265"/>
      <c r="Q461" s="266"/>
      <c r="R461" s="266"/>
      <c r="S461" s="266"/>
      <c r="T461" s="266"/>
      <c r="U461" s="267"/>
      <c r="V461" s="265"/>
      <c r="W461" s="266"/>
      <c r="X461" s="266"/>
      <c r="Y461" s="266"/>
      <c r="Z461" s="266"/>
      <c r="AA461" s="267"/>
      <c r="AB461" s="83"/>
      <c r="AC461" s="90" t="e">
        <f t="shared" si="136"/>
        <v>#REF!</v>
      </c>
      <c r="AD461" s="90" t="e">
        <f t="shared" si="136"/>
        <v>#REF!</v>
      </c>
      <c r="AE461" s="90" t="e">
        <f t="shared" si="136"/>
        <v>#REF!</v>
      </c>
      <c r="AF461" s="90" t="e">
        <f t="shared" si="136"/>
        <v>#REF!</v>
      </c>
      <c r="AG461" s="90" t="e">
        <f t="shared" si="136"/>
        <v>#REF!</v>
      </c>
      <c r="AH461" s="45" t="str">
        <f t="shared" si="135"/>
        <v/>
      </c>
      <c r="AI461" s="45" t="e">
        <f t="shared" si="132"/>
        <v>#REF!</v>
      </c>
      <c r="AJ461" s="45" t="e">
        <f t="shared" si="129"/>
        <v>#REF!</v>
      </c>
      <c r="AK461" s="45"/>
      <c r="AL461" s="45"/>
      <c r="AM461" s="45"/>
      <c r="AN461" s="45"/>
      <c r="AO461" s="45"/>
      <c r="AP461" s="45"/>
      <c r="AQ461" s="45"/>
      <c r="AR461" s="90" t="e">
        <f t="shared" si="134"/>
        <v>#REF!</v>
      </c>
    </row>
    <row r="462" spans="1:44" s="84" customFormat="1" ht="15.75" hidden="1" customHeight="1" x14ac:dyDescent="0.25">
      <c r="A462" s="82"/>
      <c r="B462" s="262"/>
      <c r="C462" s="263"/>
      <c r="D462" s="263"/>
      <c r="E462" s="264"/>
      <c r="F462" s="262"/>
      <c r="G462" s="263"/>
      <c r="H462" s="263"/>
      <c r="I462" s="264"/>
      <c r="J462" s="226" t="str">
        <f t="shared" si="130"/>
        <v/>
      </c>
      <c r="K462" s="213"/>
      <c r="L462" s="234" t="e">
        <f t="shared" si="119"/>
        <v>#REF!</v>
      </c>
      <c r="M462" s="221"/>
      <c r="N462" s="214" t="e">
        <f t="shared" si="120"/>
        <v>#REF!</v>
      </c>
      <c r="O462" s="235"/>
      <c r="P462" s="265"/>
      <c r="Q462" s="266"/>
      <c r="R462" s="266"/>
      <c r="S462" s="266"/>
      <c r="T462" s="266"/>
      <c r="U462" s="267"/>
      <c r="V462" s="265"/>
      <c r="W462" s="266"/>
      <c r="X462" s="266"/>
      <c r="Y462" s="266"/>
      <c r="Z462" s="266"/>
      <c r="AA462" s="267"/>
      <c r="AB462" s="83"/>
      <c r="AC462" s="91" t="e">
        <f t="shared" si="136"/>
        <v>#REF!</v>
      </c>
      <c r="AD462" s="91" t="e">
        <f t="shared" si="136"/>
        <v>#REF!</v>
      </c>
      <c r="AE462" s="91" t="e">
        <f t="shared" si="136"/>
        <v>#REF!</v>
      </c>
      <c r="AF462" s="91" t="e">
        <f t="shared" si="136"/>
        <v>#REF!</v>
      </c>
      <c r="AG462" s="91" t="e">
        <f t="shared" si="136"/>
        <v>#REF!</v>
      </c>
      <c r="AH462" s="92" t="str">
        <f t="shared" si="135"/>
        <v/>
      </c>
      <c r="AI462" s="92" t="e">
        <f t="shared" si="132"/>
        <v>#REF!</v>
      </c>
      <c r="AJ462" s="92" t="e">
        <f t="shared" si="129"/>
        <v>#REF!</v>
      </c>
      <c r="AK462" s="92"/>
      <c r="AL462" s="92"/>
      <c r="AM462" s="92"/>
      <c r="AN462" s="92"/>
      <c r="AO462" s="92"/>
      <c r="AP462" s="92"/>
      <c r="AQ462" s="92"/>
      <c r="AR462" s="91" t="e">
        <f t="shared" si="134"/>
        <v>#REF!</v>
      </c>
    </row>
    <row r="463" spans="1:44" s="84" customFormat="1" ht="15.75" customHeight="1" x14ac:dyDescent="0.25">
      <c r="A463" s="82"/>
      <c r="B463" s="268">
        <f>B442+1</f>
        <v>29</v>
      </c>
      <c r="C463" s="269"/>
      <c r="D463" s="269"/>
      <c r="E463" s="270"/>
      <c r="F463" s="271">
        <f>ROUND($G$4*B463,0)</f>
        <v>9135</v>
      </c>
      <c r="G463" s="269"/>
      <c r="H463" s="269"/>
      <c r="I463" s="270"/>
      <c r="J463" s="228" t="str">
        <f t="shared" si="130"/>
        <v/>
      </c>
      <c r="K463" s="217"/>
      <c r="L463" s="236" t="str">
        <f t="shared" ref="L463:L469" si="137">AI463</f>
        <v/>
      </c>
      <c r="M463" s="222"/>
      <c r="N463" s="215" t="str">
        <f t="shared" ref="N463:N469" si="138">AJ463</f>
        <v/>
      </c>
      <c r="O463" s="216"/>
      <c r="P463" s="265">
        <f>ROUND($F463/P$12,2)</f>
        <v>3.05</v>
      </c>
      <c r="Q463" s="266"/>
      <c r="R463" s="266"/>
      <c r="S463" s="266"/>
      <c r="T463" s="266"/>
      <c r="U463" s="267"/>
      <c r="V463" s="265">
        <f>ROUND($F463/V$12,2)</f>
        <v>2.38</v>
      </c>
      <c r="W463" s="266"/>
      <c r="X463" s="266"/>
      <c r="Y463" s="266"/>
      <c r="Z463" s="266"/>
      <c r="AA463" s="267"/>
      <c r="AB463" s="83"/>
      <c r="AC463" s="88">
        <f>B463</f>
        <v>29</v>
      </c>
      <c r="AD463" s="88" t="b">
        <f>AND(AC463&gt;=min_string,AC463&lt;=max_string)</f>
        <v>0</v>
      </c>
      <c r="AE463" s="88" t="b">
        <f>OR(AND(($AC463-max_string)/(AE$13-1)&gt;=min_string,($AC463-max_string)/(AE$13-1)&lt;=max_string),AND(($AC463-min_string)/(AE$13-1)&gt;=min_string,($AC463-min_string)/(AE$13-1)&lt;=max_string))</f>
        <v>0</v>
      </c>
      <c r="AF463" s="88" t="b">
        <f>OR(AND(($AC463-max_string)/(AF$13-1)&gt;=min_string,($AC463-max_string)/(AF$13-1)&lt;=max_string),AND(($AC463-min_string)/(AF$13-1)&gt;=min_string,($AC463-min_string)/(AF$13-1)&lt;=max_string))</f>
        <v>1</v>
      </c>
      <c r="AG463" s="88" t="b">
        <f>AND(AC463-(AG$13-1)*min_string&gt;=min_string,AC463-(AG$13-1)*max_string&lt;=max_string)</f>
        <v>1</v>
      </c>
      <c r="AH463" s="89" t="str">
        <f>IF(AD463,$AC463,null_value)</f>
        <v/>
      </c>
      <c r="AI463" s="89" t="str">
        <f>IF(AE463,MIN(max_string,$AC463-(min_string*(AI$12-1))),null_value)</f>
        <v/>
      </c>
      <c r="AJ463" s="89" t="str">
        <f t="shared" si="129"/>
        <v/>
      </c>
      <c r="AK463" s="89"/>
      <c r="AL463" s="89"/>
      <c r="AM463" s="89"/>
      <c r="AN463" s="89"/>
      <c r="AO463" s="89"/>
      <c r="AP463" s="89"/>
      <c r="AQ463" s="89"/>
      <c r="AR463" s="88">
        <v>1</v>
      </c>
    </row>
    <row r="464" spans="1:44" s="84" customFormat="1" ht="15.75" customHeight="1" x14ac:dyDescent="0.25">
      <c r="A464" s="82"/>
      <c r="B464" s="268"/>
      <c r="C464" s="269"/>
      <c r="D464" s="269"/>
      <c r="E464" s="270"/>
      <c r="F464" s="271"/>
      <c r="G464" s="269"/>
      <c r="H464" s="269"/>
      <c r="I464" s="270"/>
      <c r="J464" s="224" t="str">
        <f t="shared" si="130"/>
        <v/>
      </c>
      <c r="K464" s="209"/>
      <c r="L464" s="232" t="str">
        <f t="shared" si="137"/>
        <v/>
      </c>
      <c r="M464" s="219"/>
      <c r="N464" s="210" t="str">
        <f t="shared" si="138"/>
        <v/>
      </c>
      <c r="O464" s="211"/>
      <c r="P464" s="265"/>
      <c r="Q464" s="266"/>
      <c r="R464" s="266"/>
      <c r="S464" s="266"/>
      <c r="T464" s="266"/>
      <c r="U464" s="267"/>
      <c r="V464" s="265"/>
      <c r="W464" s="266"/>
      <c r="X464" s="266"/>
      <c r="Y464" s="266"/>
      <c r="Z464" s="266"/>
      <c r="AA464" s="267"/>
      <c r="AB464" s="83"/>
      <c r="AC464" s="90">
        <f>AC463</f>
        <v>29</v>
      </c>
      <c r="AD464" s="90" t="b">
        <f>AD463</f>
        <v>0</v>
      </c>
      <c r="AE464" s="90" t="b">
        <f>AE463</f>
        <v>0</v>
      </c>
      <c r="AF464" s="90" t="b">
        <f>AF463</f>
        <v>1</v>
      </c>
      <c r="AG464" s="90" t="b">
        <f>AG463</f>
        <v>1</v>
      </c>
      <c r="AH464" s="45" t="str">
        <f t="shared" ref="AH464:AH485" si="139">null_value</f>
        <v/>
      </c>
      <c r="AI464" s="45" t="str">
        <f t="shared" ref="AI464:AI485" si="140">IF(AND(AE464,AI463&lt;&gt;null_value),IF(AND(AI463&gt;min_string+1,AJ463&lt;max_string-1,AI463-1&gt;AJ463),AI463-1,null_value),null_value)</f>
        <v/>
      </c>
      <c r="AJ464" s="45" t="str">
        <f t="shared" si="129"/>
        <v/>
      </c>
      <c r="AK464" s="45"/>
      <c r="AL464" s="45"/>
      <c r="AM464" s="45"/>
      <c r="AN464" s="45"/>
      <c r="AO464" s="45"/>
      <c r="AP464" s="45"/>
      <c r="AQ464" s="45"/>
      <c r="AR464" s="90">
        <f>AR463+1</f>
        <v>2</v>
      </c>
    </row>
    <row r="465" spans="1:44" s="84" customFormat="1" ht="15.75" customHeight="1" x14ac:dyDescent="0.25">
      <c r="A465" s="82"/>
      <c r="B465" s="268"/>
      <c r="C465" s="269"/>
      <c r="D465" s="269"/>
      <c r="E465" s="270"/>
      <c r="F465" s="271"/>
      <c r="G465" s="269"/>
      <c r="H465" s="269"/>
      <c r="I465" s="270"/>
      <c r="J465" s="224" t="str">
        <f t="shared" si="130"/>
        <v/>
      </c>
      <c r="K465" s="209"/>
      <c r="L465" s="232" t="str">
        <f t="shared" si="137"/>
        <v/>
      </c>
      <c r="M465" s="219"/>
      <c r="N465" s="210" t="str">
        <f t="shared" si="138"/>
        <v/>
      </c>
      <c r="O465" s="211"/>
      <c r="P465" s="265"/>
      <c r="Q465" s="266"/>
      <c r="R465" s="266"/>
      <c r="S465" s="266"/>
      <c r="T465" s="266"/>
      <c r="U465" s="267"/>
      <c r="V465" s="265"/>
      <c r="W465" s="266"/>
      <c r="X465" s="266"/>
      <c r="Y465" s="266"/>
      <c r="Z465" s="266"/>
      <c r="AA465" s="267"/>
      <c r="AB465" s="83"/>
      <c r="AC465" s="90">
        <f t="shared" ref="AC465:AG473" si="141">AC464</f>
        <v>29</v>
      </c>
      <c r="AD465" s="90" t="b">
        <f t="shared" si="141"/>
        <v>0</v>
      </c>
      <c r="AE465" s="90" t="b">
        <f t="shared" si="141"/>
        <v>0</v>
      </c>
      <c r="AF465" s="90" t="b">
        <f t="shared" si="141"/>
        <v>1</v>
      </c>
      <c r="AG465" s="90" t="b">
        <f t="shared" si="141"/>
        <v>1</v>
      </c>
      <c r="AH465" s="45" t="str">
        <f t="shared" si="139"/>
        <v/>
      </c>
      <c r="AI465" s="45" t="str">
        <f t="shared" si="140"/>
        <v/>
      </c>
      <c r="AJ465" s="45" t="str">
        <f t="shared" si="129"/>
        <v/>
      </c>
      <c r="AK465" s="45"/>
      <c r="AL465" s="45"/>
      <c r="AM465" s="45"/>
      <c r="AN465" s="45"/>
      <c r="AO465" s="45"/>
      <c r="AP465" s="45"/>
      <c r="AQ465" s="45"/>
      <c r="AR465" s="90">
        <f t="shared" ref="AR465:AR485" si="142">AR464+1</f>
        <v>3</v>
      </c>
    </row>
    <row r="466" spans="1:44" s="84" customFormat="1" ht="15.75" customHeight="1" x14ac:dyDescent="0.25">
      <c r="A466" s="82"/>
      <c r="B466" s="268"/>
      <c r="C466" s="269"/>
      <c r="D466" s="269"/>
      <c r="E466" s="270"/>
      <c r="F466" s="271"/>
      <c r="G466" s="269"/>
      <c r="H466" s="269"/>
      <c r="I466" s="270"/>
      <c r="J466" s="224" t="str">
        <f t="shared" si="130"/>
        <v/>
      </c>
      <c r="K466" s="209"/>
      <c r="L466" s="232" t="str">
        <f t="shared" si="137"/>
        <v/>
      </c>
      <c r="M466" s="219"/>
      <c r="N466" s="210" t="str">
        <f t="shared" si="138"/>
        <v/>
      </c>
      <c r="O466" s="211"/>
      <c r="P466" s="265"/>
      <c r="Q466" s="266"/>
      <c r="R466" s="266"/>
      <c r="S466" s="266"/>
      <c r="T466" s="266"/>
      <c r="U466" s="267"/>
      <c r="V466" s="265"/>
      <c r="W466" s="266"/>
      <c r="X466" s="266"/>
      <c r="Y466" s="266"/>
      <c r="Z466" s="266"/>
      <c r="AA466" s="267"/>
      <c r="AB466" s="83"/>
      <c r="AC466" s="90">
        <f t="shared" si="141"/>
        <v>29</v>
      </c>
      <c r="AD466" s="90" t="b">
        <f t="shared" si="141"/>
        <v>0</v>
      </c>
      <c r="AE466" s="90" t="b">
        <f t="shared" si="141"/>
        <v>0</v>
      </c>
      <c r="AF466" s="90" t="b">
        <f t="shared" si="141"/>
        <v>1</v>
      </c>
      <c r="AG466" s="90" t="b">
        <f t="shared" si="141"/>
        <v>1</v>
      </c>
      <c r="AH466" s="45" t="str">
        <f t="shared" si="139"/>
        <v/>
      </c>
      <c r="AI466" s="45" t="str">
        <f t="shared" si="140"/>
        <v/>
      </c>
      <c r="AJ466" s="45" t="str">
        <f t="shared" si="129"/>
        <v/>
      </c>
      <c r="AK466" s="45"/>
      <c r="AL466" s="45"/>
      <c r="AM466" s="45"/>
      <c r="AN466" s="45"/>
      <c r="AO466" s="45"/>
      <c r="AP466" s="45"/>
      <c r="AQ466" s="45"/>
      <c r="AR466" s="90">
        <f t="shared" si="142"/>
        <v>4</v>
      </c>
    </row>
    <row r="467" spans="1:44" s="84" customFormat="1" ht="15.75" customHeight="1" x14ac:dyDescent="0.25">
      <c r="A467" s="82"/>
      <c r="B467" s="268"/>
      <c r="C467" s="269"/>
      <c r="D467" s="269"/>
      <c r="E467" s="270"/>
      <c r="F467" s="271"/>
      <c r="G467" s="269"/>
      <c r="H467" s="269"/>
      <c r="I467" s="270"/>
      <c r="J467" s="224" t="str">
        <f t="shared" si="130"/>
        <v/>
      </c>
      <c r="K467" s="209"/>
      <c r="L467" s="232" t="str">
        <f t="shared" si="137"/>
        <v/>
      </c>
      <c r="M467" s="219"/>
      <c r="N467" s="210" t="str">
        <f t="shared" si="138"/>
        <v/>
      </c>
      <c r="O467" s="211"/>
      <c r="P467" s="265"/>
      <c r="Q467" s="266"/>
      <c r="R467" s="266"/>
      <c r="S467" s="266"/>
      <c r="T467" s="266"/>
      <c r="U467" s="267"/>
      <c r="V467" s="265"/>
      <c r="W467" s="266"/>
      <c r="X467" s="266"/>
      <c r="Y467" s="266"/>
      <c r="Z467" s="266"/>
      <c r="AA467" s="267"/>
      <c r="AB467" s="83"/>
      <c r="AC467" s="90">
        <f t="shared" si="141"/>
        <v>29</v>
      </c>
      <c r="AD467" s="90" t="b">
        <f t="shared" si="141"/>
        <v>0</v>
      </c>
      <c r="AE467" s="90" t="b">
        <f t="shared" si="141"/>
        <v>0</v>
      </c>
      <c r="AF467" s="90" t="b">
        <f t="shared" si="141"/>
        <v>1</v>
      </c>
      <c r="AG467" s="90" t="b">
        <f t="shared" si="141"/>
        <v>1</v>
      </c>
      <c r="AH467" s="45" t="str">
        <f t="shared" si="139"/>
        <v/>
      </c>
      <c r="AI467" s="45" t="str">
        <f t="shared" si="140"/>
        <v/>
      </c>
      <c r="AJ467" s="45" t="str">
        <f t="shared" si="129"/>
        <v/>
      </c>
      <c r="AK467" s="45"/>
      <c r="AL467" s="45"/>
      <c r="AM467" s="45"/>
      <c r="AN467" s="45"/>
      <c r="AO467" s="45"/>
      <c r="AP467" s="45"/>
      <c r="AQ467" s="45"/>
      <c r="AR467" s="90">
        <f t="shared" si="142"/>
        <v>5</v>
      </c>
    </row>
    <row r="468" spans="1:44" s="84" customFormat="1" ht="15.75" customHeight="1" x14ac:dyDescent="0.25">
      <c r="A468" s="82"/>
      <c r="B468" s="268"/>
      <c r="C468" s="269"/>
      <c r="D468" s="269"/>
      <c r="E468" s="270"/>
      <c r="F468" s="271"/>
      <c r="G468" s="269"/>
      <c r="H468" s="269"/>
      <c r="I468" s="270"/>
      <c r="J468" s="224" t="str">
        <f t="shared" si="130"/>
        <v/>
      </c>
      <c r="K468" s="209"/>
      <c r="L468" s="232" t="str">
        <f t="shared" si="137"/>
        <v/>
      </c>
      <c r="M468" s="219"/>
      <c r="N468" s="210" t="str">
        <f t="shared" si="138"/>
        <v/>
      </c>
      <c r="O468" s="211"/>
      <c r="P468" s="265"/>
      <c r="Q468" s="266"/>
      <c r="R468" s="266"/>
      <c r="S468" s="266"/>
      <c r="T468" s="266"/>
      <c r="U468" s="267"/>
      <c r="V468" s="265"/>
      <c r="W468" s="266"/>
      <c r="X468" s="266"/>
      <c r="Y468" s="266"/>
      <c r="Z468" s="266"/>
      <c r="AA468" s="267"/>
      <c r="AB468" s="83"/>
      <c r="AC468" s="90">
        <f t="shared" si="141"/>
        <v>29</v>
      </c>
      <c r="AD468" s="90" t="b">
        <f t="shared" si="141"/>
        <v>0</v>
      </c>
      <c r="AE468" s="90" t="b">
        <f t="shared" si="141"/>
        <v>0</v>
      </c>
      <c r="AF468" s="90" t="b">
        <f t="shared" si="141"/>
        <v>1</v>
      </c>
      <c r="AG468" s="90" t="b">
        <f t="shared" si="141"/>
        <v>1</v>
      </c>
      <c r="AH468" s="45" t="str">
        <f t="shared" si="139"/>
        <v/>
      </c>
      <c r="AI468" s="45" t="str">
        <f t="shared" si="140"/>
        <v/>
      </c>
      <c r="AJ468" s="45" t="str">
        <f t="shared" si="129"/>
        <v/>
      </c>
      <c r="AK468" s="45"/>
      <c r="AL468" s="45"/>
      <c r="AM468" s="45"/>
      <c r="AN468" s="45"/>
      <c r="AO468" s="45"/>
      <c r="AP468" s="45"/>
      <c r="AQ468" s="45"/>
      <c r="AR468" s="90">
        <f t="shared" si="142"/>
        <v>6</v>
      </c>
    </row>
    <row r="469" spans="1:44" s="84" customFormat="1" ht="15.75" customHeight="1" thickBot="1" x14ac:dyDescent="0.3">
      <c r="A469" s="82"/>
      <c r="B469" s="268"/>
      <c r="C469" s="269"/>
      <c r="D469" s="269"/>
      <c r="E469" s="270"/>
      <c r="F469" s="271"/>
      <c r="G469" s="269"/>
      <c r="H469" s="269"/>
      <c r="I469" s="270"/>
      <c r="J469" s="229" t="str">
        <f t="shared" si="130"/>
        <v/>
      </c>
      <c r="K469" s="230"/>
      <c r="L469" s="237" t="str">
        <f t="shared" si="137"/>
        <v/>
      </c>
      <c r="M469" s="238"/>
      <c r="N469" s="239" t="str">
        <f t="shared" si="138"/>
        <v/>
      </c>
      <c r="O469" s="240"/>
      <c r="P469" s="265"/>
      <c r="Q469" s="266"/>
      <c r="R469" s="266"/>
      <c r="S469" s="266"/>
      <c r="T469" s="266"/>
      <c r="U469" s="267"/>
      <c r="V469" s="265"/>
      <c r="W469" s="266"/>
      <c r="X469" s="266"/>
      <c r="Y469" s="266"/>
      <c r="Z469" s="266"/>
      <c r="AA469" s="267"/>
      <c r="AB469" s="83"/>
      <c r="AC469" s="90">
        <f t="shared" si="141"/>
        <v>29</v>
      </c>
      <c r="AD469" s="90" t="b">
        <f t="shared" si="141"/>
        <v>0</v>
      </c>
      <c r="AE469" s="90" t="b">
        <f t="shared" si="141"/>
        <v>0</v>
      </c>
      <c r="AF469" s="90" t="b">
        <f t="shared" si="141"/>
        <v>1</v>
      </c>
      <c r="AG469" s="90" t="b">
        <f t="shared" si="141"/>
        <v>1</v>
      </c>
      <c r="AH469" s="45" t="str">
        <f t="shared" si="139"/>
        <v/>
      </c>
      <c r="AI469" s="45" t="str">
        <f t="shared" si="140"/>
        <v/>
      </c>
      <c r="AJ469" s="45" t="str">
        <f t="shared" si="129"/>
        <v/>
      </c>
      <c r="AK469" s="45"/>
      <c r="AL469" s="45"/>
      <c r="AM469" s="45"/>
      <c r="AN469" s="45"/>
      <c r="AO469" s="45"/>
      <c r="AP469" s="45"/>
      <c r="AQ469" s="45"/>
      <c r="AR469" s="90">
        <f t="shared" si="142"/>
        <v>7</v>
      </c>
    </row>
    <row r="470" spans="1:44" s="84" customFormat="1" ht="15.75" hidden="1" customHeight="1" x14ac:dyDescent="0.25">
      <c r="A470" s="82"/>
      <c r="B470" s="268"/>
      <c r="C470" s="269"/>
      <c r="D470" s="269"/>
      <c r="E470" s="270"/>
      <c r="F470" s="271"/>
      <c r="G470" s="269"/>
      <c r="H470" s="269"/>
      <c r="I470" s="270"/>
      <c r="J470" s="144" t="str">
        <f t="shared" ref="J470:L485" si="143">AH470</f>
        <v/>
      </c>
      <c r="K470" s="161" t="e">
        <f t="shared" si="143"/>
        <v>#REF!</v>
      </c>
      <c r="L470" s="160" t="e">
        <f t="shared" si="143"/>
        <v>#REF!</v>
      </c>
      <c r="M470" s="164"/>
      <c r="N470" s="142"/>
      <c r="O470" s="95"/>
      <c r="P470" s="265"/>
      <c r="Q470" s="266"/>
      <c r="R470" s="266"/>
      <c r="S470" s="266"/>
      <c r="T470" s="266"/>
      <c r="U470" s="267"/>
      <c r="V470" s="265"/>
      <c r="W470" s="266"/>
      <c r="X470" s="266"/>
      <c r="Y470" s="266"/>
      <c r="Z470" s="266"/>
      <c r="AA470" s="267"/>
      <c r="AB470" s="83"/>
      <c r="AC470" s="90" t="e">
        <f>#REF!</f>
        <v>#REF!</v>
      </c>
      <c r="AD470" s="90" t="e">
        <f>#REF!</f>
        <v>#REF!</v>
      </c>
      <c r="AE470" s="90" t="e">
        <f>#REF!</f>
        <v>#REF!</v>
      </c>
      <c r="AF470" s="90" t="e">
        <f>#REF!</f>
        <v>#REF!</v>
      </c>
      <c r="AG470" s="90" t="e">
        <f>#REF!</f>
        <v>#REF!</v>
      </c>
      <c r="AH470" s="45" t="str">
        <f t="shared" si="139"/>
        <v/>
      </c>
      <c r="AI470" s="45" t="e">
        <f>IF(AND(AE470,#REF!&lt;&gt;null_value),IF(AND(#REF!&gt;min_string+1,#REF!&lt;max_string-1,#REF!-1&gt;#REF!),#REF!-1,null_value),null_value)</f>
        <v>#REF!</v>
      </c>
      <c r="AJ470" s="45" t="e">
        <f t="shared" ref="AJ470:AJ485" si="144">IF(AI470=null_value,null_value,$AC470-AI470)</f>
        <v>#REF!</v>
      </c>
      <c r="AK470" s="45"/>
      <c r="AL470" s="45"/>
      <c r="AM470" s="45"/>
      <c r="AN470" s="45"/>
      <c r="AO470" s="45"/>
      <c r="AP470" s="45"/>
      <c r="AQ470" s="45"/>
      <c r="AR470" s="90" t="e">
        <f>#REF!+1</f>
        <v>#REF!</v>
      </c>
    </row>
    <row r="471" spans="1:44" s="84" customFormat="1" ht="15.75" hidden="1" customHeight="1" x14ac:dyDescent="0.25">
      <c r="A471" s="82"/>
      <c r="B471" s="268"/>
      <c r="C471" s="269"/>
      <c r="D471" s="269"/>
      <c r="E471" s="270"/>
      <c r="F471" s="271"/>
      <c r="G471" s="269"/>
      <c r="H471" s="269"/>
      <c r="I471" s="270"/>
      <c r="J471" s="144" t="str">
        <f t="shared" si="143"/>
        <v/>
      </c>
      <c r="K471" s="161" t="e">
        <f t="shared" si="143"/>
        <v>#REF!</v>
      </c>
      <c r="L471" s="160" t="e">
        <f t="shared" si="143"/>
        <v>#REF!</v>
      </c>
      <c r="M471" s="164"/>
      <c r="N471" s="142"/>
      <c r="O471" s="95"/>
      <c r="P471" s="265"/>
      <c r="Q471" s="266"/>
      <c r="R471" s="266"/>
      <c r="S471" s="266"/>
      <c r="T471" s="266"/>
      <c r="U471" s="267"/>
      <c r="V471" s="265"/>
      <c r="W471" s="266"/>
      <c r="X471" s="266"/>
      <c r="Y471" s="266"/>
      <c r="Z471" s="266"/>
      <c r="AA471" s="267"/>
      <c r="AB471" s="83"/>
      <c r="AC471" s="90" t="e">
        <f t="shared" si="141"/>
        <v>#REF!</v>
      </c>
      <c r="AD471" s="90" t="e">
        <f t="shared" si="141"/>
        <v>#REF!</v>
      </c>
      <c r="AE471" s="90" t="e">
        <f t="shared" si="141"/>
        <v>#REF!</v>
      </c>
      <c r="AF471" s="90" t="e">
        <f t="shared" si="141"/>
        <v>#REF!</v>
      </c>
      <c r="AG471" s="90" t="e">
        <f t="shared" si="141"/>
        <v>#REF!</v>
      </c>
      <c r="AH471" s="45" t="str">
        <f t="shared" si="139"/>
        <v/>
      </c>
      <c r="AI471" s="45" t="e">
        <f t="shared" si="140"/>
        <v>#REF!</v>
      </c>
      <c r="AJ471" s="45" t="e">
        <f t="shared" si="144"/>
        <v>#REF!</v>
      </c>
      <c r="AK471" s="45"/>
      <c r="AL471" s="45"/>
      <c r="AM471" s="45"/>
      <c r="AN471" s="45"/>
      <c r="AO471" s="45"/>
      <c r="AP471" s="45"/>
      <c r="AQ471" s="45"/>
      <c r="AR471" s="90" t="e">
        <f t="shared" si="142"/>
        <v>#REF!</v>
      </c>
    </row>
    <row r="472" spans="1:44" s="84" customFormat="1" ht="15.75" hidden="1" customHeight="1" x14ac:dyDescent="0.25">
      <c r="A472" s="82"/>
      <c r="B472" s="268"/>
      <c r="C472" s="269"/>
      <c r="D472" s="269"/>
      <c r="E472" s="270"/>
      <c r="F472" s="271"/>
      <c r="G472" s="269"/>
      <c r="H472" s="269"/>
      <c r="I472" s="270"/>
      <c r="J472" s="144" t="str">
        <f t="shared" si="143"/>
        <v/>
      </c>
      <c r="K472" s="161" t="e">
        <f t="shared" si="143"/>
        <v>#REF!</v>
      </c>
      <c r="L472" s="160" t="e">
        <f t="shared" si="143"/>
        <v>#REF!</v>
      </c>
      <c r="M472" s="164"/>
      <c r="N472" s="142"/>
      <c r="O472" s="95"/>
      <c r="P472" s="265"/>
      <c r="Q472" s="266"/>
      <c r="R472" s="266"/>
      <c r="S472" s="266"/>
      <c r="T472" s="266"/>
      <c r="U472" s="267"/>
      <c r="V472" s="265"/>
      <c r="W472" s="266"/>
      <c r="X472" s="266"/>
      <c r="Y472" s="266"/>
      <c r="Z472" s="266"/>
      <c r="AA472" s="267"/>
      <c r="AB472" s="83"/>
      <c r="AC472" s="90" t="e">
        <f t="shared" si="141"/>
        <v>#REF!</v>
      </c>
      <c r="AD472" s="90" t="e">
        <f t="shared" si="141"/>
        <v>#REF!</v>
      </c>
      <c r="AE472" s="90" t="e">
        <f t="shared" si="141"/>
        <v>#REF!</v>
      </c>
      <c r="AF472" s="90" t="e">
        <f t="shared" si="141"/>
        <v>#REF!</v>
      </c>
      <c r="AG472" s="90" t="e">
        <f t="shared" si="141"/>
        <v>#REF!</v>
      </c>
      <c r="AH472" s="45" t="str">
        <f t="shared" si="139"/>
        <v/>
      </c>
      <c r="AI472" s="45" t="e">
        <f t="shared" si="140"/>
        <v>#REF!</v>
      </c>
      <c r="AJ472" s="45" t="e">
        <f t="shared" si="144"/>
        <v>#REF!</v>
      </c>
      <c r="AK472" s="45"/>
      <c r="AL472" s="45"/>
      <c r="AM472" s="45"/>
      <c r="AN472" s="45"/>
      <c r="AO472" s="45"/>
      <c r="AP472" s="45"/>
      <c r="AQ472" s="45"/>
      <c r="AR472" s="90" t="e">
        <f t="shared" si="142"/>
        <v>#REF!</v>
      </c>
    </row>
    <row r="473" spans="1:44" s="84" customFormat="1" ht="15.75" hidden="1" customHeight="1" x14ac:dyDescent="0.25">
      <c r="A473" s="82"/>
      <c r="B473" s="268"/>
      <c r="C473" s="269"/>
      <c r="D473" s="269"/>
      <c r="E473" s="270"/>
      <c r="F473" s="271"/>
      <c r="G473" s="269"/>
      <c r="H473" s="269"/>
      <c r="I473" s="270"/>
      <c r="J473" s="144" t="str">
        <f t="shared" si="143"/>
        <v/>
      </c>
      <c r="K473" s="161" t="e">
        <f t="shared" si="143"/>
        <v>#REF!</v>
      </c>
      <c r="L473" s="160" t="e">
        <f t="shared" si="143"/>
        <v>#REF!</v>
      </c>
      <c r="M473" s="164"/>
      <c r="N473" s="142"/>
      <c r="O473" s="95"/>
      <c r="P473" s="265"/>
      <c r="Q473" s="266"/>
      <c r="R473" s="266"/>
      <c r="S473" s="266"/>
      <c r="T473" s="266"/>
      <c r="U473" s="267"/>
      <c r="V473" s="265"/>
      <c r="W473" s="266"/>
      <c r="X473" s="266"/>
      <c r="Y473" s="266"/>
      <c r="Z473" s="266"/>
      <c r="AA473" s="267"/>
      <c r="AB473" s="83"/>
      <c r="AC473" s="90" t="e">
        <f t="shared" si="141"/>
        <v>#REF!</v>
      </c>
      <c r="AD473" s="90" t="e">
        <f t="shared" si="141"/>
        <v>#REF!</v>
      </c>
      <c r="AE473" s="90" t="e">
        <f t="shared" si="141"/>
        <v>#REF!</v>
      </c>
      <c r="AF473" s="90" t="e">
        <f t="shared" si="141"/>
        <v>#REF!</v>
      </c>
      <c r="AG473" s="90" t="e">
        <f t="shared" si="141"/>
        <v>#REF!</v>
      </c>
      <c r="AH473" s="45" t="str">
        <f t="shared" si="139"/>
        <v/>
      </c>
      <c r="AI473" s="45" t="e">
        <f t="shared" si="140"/>
        <v>#REF!</v>
      </c>
      <c r="AJ473" s="45" t="e">
        <f t="shared" si="144"/>
        <v>#REF!</v>
      </c>
      <c r="AK473" s="45"/>
      <c r="AL473" s="45"/>
      <c r="AM473" s="45"/>
      <c r="AN473" s="45"/>
      <c r="AO473" s="45"/>
      <c r="AP473" s="45"/>
      <c r="AQ473" s="45"/>
      <c r="AR473" s="90" t="e">
        <f t="shared" si="142"/>
        <v>#REF!</v>
      </c>
    </row>
    <row r="474" spans="1:44" s="84" customFormat="1" ht="15.75" hidden="1" customHeight="1" x14ac:dyDescent="0.25">
      <c r="A474" s="82"/>
      <c r="B474" s="268"/>
      <c r="C474" s="269"/>
      <c r="D474" s="269"/>
      <c r="E474" s="270"/>
      <c r="F474" s="271"/>
      <c r="G474" s="269"/>
      <c r="H474" s="269"/>
      <c r="I474" s="270"/>
      <c r="J474" s="144" t="str">
        <f t="shared" si="143"/>
        <v/>
      </c>
      <c r="K474" s="161" t="e">
        <f t="shared" si="143"/>
        <v>#REF!</v>
      </c>
      <c r="L474" s="160" t="e">
        <f t="shared" si="143"/>
        <v>#REF!</v>
      </c>
      <c r="M474" s="164"/>
      <c r="N474" s="142"/>
      <c r="O474" s="95"/>
      <c r="P474" s="265"/>
      <c r="Q474" s="266"/>
      <c r="R474" s="266"/>
      <c r="S474" s="266"/>
      <c r="T474" s="266"/>
      <c r="U474" s="267"/>
      <c r="V474" s="265"/>
      <c r="W474" s="266"/>
      <c r="X474" s="266"/>
      <c r="Y474" s="266"/>
      <c r="Z474" s="266"/>
      <c r="AA474" s="267"/>
      <c r="AB474" s="83"/>
      <c r="AC474" s="90" t="e">
        <f t="shared" ref="AC474:AG485" si="145">AC473</f>
        <v>#REF!</v>
      </c>
      <c r="AD474" s="90" t="e">
        <f t="shared" si="145"/>
        <v>#REF!</v>
      </c>
      <c r="AE474" s="90" t="e">
        <f t="shared" si="145"/>
        <v>#REF!</v>
      </c>
      <c r="AF474" s="90" t="e">
        <f t="shared" si="145"/>
        <v>#REF!</v>
      </c>
      <c r="AG474" s="90" t="e">
        <f t="shared" si="145"/>
        <v>#REF!</v>
      </c>
      <c r="AH474" s="45" t="str">
        <f t="shared" si="139"/>
        <v/>
      </c>
      <c r="AI474" s="45" t="e">
        <f t="shared" si="140"/>
        <v>#REF!</v>
      </c>
      <c r="AJ474" s="45" t="e">
        <f t="shared" si="144"/>
        <v>#REF!</v>
      </c>
      <c r="AK474" s="45"/>
      <c r="AL474" s="45"/>
      <c r="AM474" s="45"/>
      <c r="AN474" s="45"/>
      <c r="AO474" s="45"/>
      <c r="AP474" s="45"/>
      <c r="AQ474" s="45"/>
      <c r="AR474" s="90" t="e">
        <f t="shared" si="142"/>
        <v>#REF!</v>
      </c>
    </row>
    <row r="475" spans="1:44" s="84" customFormat="1" ht="15.75" hidden="1" customHeight="1" x14ac:dyDescent="0.25">
      <c r="A475" s="82"/>
      <c r="B475" s="268"/>
      <c r="C475" s="269"/>
      <c r="D475" s="269"/>
      <c r="E475" s="270"/>
      <c r="F475" s="271"/>
      <c r="G475" s="269"/>
      <c r="H475" s="269"/>
      <c r="I475" s="270"/>
      <c r="J475" s="144" t="str">
        <f t="shared" si="143"/>
        <v/>
      </c>
      <c r="K475" s="161" t="e">
        <f t="shared" si="143"/>
        <v>#REF!</v>
      </c>
      <c r="L475" s="160" t="e">
        <f t="shared" si="143"/>
        <v>#REF!</v>
      </c>
      <c r="M475" s="164"/>
      <c r="N475" s="142"/>
      <c r="O475" s="95"/>
      <c r="P475" s="265"/>
      <c r="Q475" s="266"/>
      <c r="R475" s="266"/>
      <c r="S475" s="266"/>
      <c r="T475" s="266"/>
      <c r="U475" s="267"/>
      <c r="V475" s="265"/>
      <c r="W475" s="266"/>
      <c r="X475" s="266"/>
      <c r="Y475" s="266"/>
      <c r="Z475" s="266"/>
      <c r="AA475" s="267"/>
      <c r="AB475" s="83"/>
      <c r="AC475" s="90" t="e">
        <f t="shared" si="145"/>
        <v>#REF!</v>
      </c>
      <c r="AD475" s="90" t="e">
        <f t="shared" si="145"/>
        <v>#REF!</v>
      </c>
      <c r="AE475" s="90" t="e">
        <f t="shared" si="145"/>
        <v>#REF!</v>
      </c>
      <c r="AF475" s="90" t="e">
        <f t="shared" si="145"/>
        <v>#REF!</v>
      </c>
      <c r="AG475" s="90" t="e">
        <f t="shared" si="145"/>
        <v>#REF!</v>
      </c>
      <c r="AH475" s="45" t="str">
        <f t="shared" si="139"/>
        <v/>
      </c>
      <c r="AI475" s="45" t="e">
        <f t="shared" si="140"/>
        <v>#REF!</v>
      </c>
      <c r="AJ475" s="45" t="e">
        <f t="shared" si="144"/>
        <v>#REF!</v>
      </c>
      <c r="AK475" s="45"/>
      <c r="AL475" s="45"/>
      <c r="AM475" s="45"/>
      <c r="AN475" s="45"/>
      <c r="AO475" s="45"/>
      <c r="AP475" s="45"/>
      <c r="AQ475" s="45"/>
      <c r="AR475" s="90" t="e">
        <f t="shared" si="142"/>
        <v>#REF!</v>
      </c>
    </row>
    <row r="476" spans="1:44" s="84" customFormat="1" ht="15.75" hidden="1" customHeight="1" x14ac:dyDescent="0.25">
      <c r="A476" s="82"/>
      <c r="B476" s="268"/>
      <c r="C476" s="269"/>
      <c r="D476" s="269"/>
      <c r="E476" s="270"/>
      <c r="F476" s="271"/>
      <c r="G476" s="269"/>
      <c r="H476" s="269"/>
      <c r="I476" s="270"/>
      <c r="J476" s="144" t="str">
        <f t="shared" si="143"/>
        <v/>
      </c>
      <c r="K476" s="161" t="e">
        <f t="shared" si="143"/>
        <v>#REF!</v>
      </c>
      <c r="L476" s="160" t="e">
        <f t="shared" si="143"/>
        <v>#REF!</v>
      </c>
      <c r="M476" s="164"/>
      <c r="N476" s="142"/>
      <c r="O476" s="95"/>
      <c r="P476" s="265"/>
      <c r="Q476" s="266"/>
      <c r="R476" s="266"/>
      <c r="S476" s="266"/>
      <c r="T476" s="266"/>
      <c r="U476" s="267"/>
      <c r="V476" s="265"/>
      <c r="W476" s="266"/>
      <c r="X476" s="266"/>
      <c r="Y476" s="266"/>
      <c r="Z476" s="266"/>
      <c r="AA476" s="267"/>
      <c r="AB476" s="83"/>
      <c r="AC476" s="90" t="e">
        <f t="shared" si="145"/>
        <v>#REF!</v>
      </c>
      <c r="AD476" s="90" t="e">
        <f t="shared" si="145"/>
        <v>#REF!</v>
      </c>
      <c r="AE476" s="90" t="e">
        <f t="shared" si="145"/>
        <v>#REF!</v>
      </c>
      <c r="AF476" s="90" t="e">
        <f t="shared" si="145"/>
        <v>#REF!</v>
      </c>
      <c r="AG476" s="90" t="e">
        <f t="shared" si="145"/>
        <v>#REF!</v>
      </c>
      <c r="AH476" s="45" t="str">
        <f t="shared" si="139"/>
        <v/>
      </c>
      <c r="AI476" s="45" t="e">
        <f t="shared" si="140"/>
        <v>#REF!</v>
      </c>
      <c r="AJ476" s="45" t="e">
        <f t="shared" si="144"/>
        <v>#REF!</v>
      </c>
      <c r="AK476" s="45"/>
      <c r="AL476" s="45"/>
      <c r="AM476" s="45"/>
      <c r="AN476" s="45"/>
      <c r="AO476" s="45"/>
      <c r="AP476" s="45"/>
      <c r="AQ476" s="45"/>
      <c r="AR476" s="90" t="e">
        <f t="shared" si="142"/>
        <v>#REF!</v>
      </c>
    </row>
    <row r="477" spans="1:44" s="84" customFormat="1" ht="15.75" hidden="1" customHeight="1" x14ac:dyDescent="0.25">
      <c r="A477" s="82"/>
      <c r="B477" s="268"/>
      <c r="C477" s="269"/>
      <c r="D477" s="269"/>
      <c r="E477" s="270"/>
      <c r="F477" s="271"/>
      <c r="G477" s="269"/>
      <c r="H477" s="269"/>
      <c r="I477" s="270"/>
      <c r="J477" s="144" t="str">
        <f t="shared" si="143"/>
        <v/>
      </c>
      <c r="K477" s="161" t="e">
        <f t="shared" si="143"/>
        <v>#REF!</v>
      </c>
      <c r="L477" s="160" t="e">
        <f t="shared" si="143"/>
        <v>#REF!</v>
      </c>
      <c r="M477" s="164"/>
      <c r="N477" s="142"/>
      <c r="O477" s="95"/>
      <c r="P477" s="265"/>
      <c r="Q477" s="266"/>
      <c r="R477" s="266"/>
      <c r="S477" s="266"/>
      <c r="T477" s="266"/>
      <c r="U477" s="267"/>
      <c r="V477" s="265"/>
      <c r="W477" s="266"/>
      <c r="X477" s="266"/>
      <c r="Y477" s="266"/>
      <c r="Z477" s="266"/>
      <c r="AA477" s="267"/>
      <c r="AB477" s="83"/>
      <c r="AC477" s="90" t="e">
        <f t="shared" si="145"/>
        <v>#REF!</v>
      </c>
      <c r="AD477" s="90" t="e">
        <f t="shared" si="145"/>
        <v>#REF!</v>
      </c>
      <c r="AE477" s="90" t="e">
        <f t="shared" si="145"/>
        <v>#REF!</v>
      </c>
      <c r="AF477" s="90" t="e">
        <f t="shared" si="145"/>
        <v>#REF!</v>
      </c>
      <c r="AG477" s="90" t="e">
        <f t="shared" si="145"/>
        <v>#REF!</v>
      </c>
      <c r="AH477" s="45" t="str">
        <f t="shared" si="139"/>
        <v/>
      </c>
      <c r="AI477" s="45" t="e">
        <f t="shared" si="140"/>
        <v>#REF!</v>
      </c>
      <c r="AJ477" s="45" t="e">
        <f t="shared" si="144"/>
        <v>#REF!</v>
      </c>
      <c r="AK477" s="45"/>
      <c r="AL477" s="45"/>
      <c r="AM477" s="45"/>
      <c r="AN477" s="45"/>
      <c r="AO477" s="45"/>
      <c r="AP477" s="45"/>
      <c r="AQ477" s="45"/>
      <c r="AR477" s="90" t="e">
        <f t="shared" si="142"/>
        <v>#REF!</v>
      </c>
    </row>
    <row r="478" spans="1:44" s="84" customFormat="1" ht="15.75" hidden="1" customHeight="1" x14ac:dyDescent="0.25">
      <c r="A478" s="82"/>
      <c r="B478" s="268"/>
      <c r="C478" s="269"/>
      <c r="D478" s="269"/>
      <c r="E478" s="270"/>
      <c r="F478" s="271"/>
      <c r="G478" s="269"/>
      <c r="H478" s="269"/>
      <c r="I478" s="270"/>
      <c r="J478" s="144" t="str">
        <f t="shared" si="143"/>
        <v/>
      </c>
      <c r="K478" s="161" t="e">
        <f t="shared" si="143"/>
        <v>#REF!</v>
      </c>
      <c r="L478" s="160" t="e">
        <f t="shared" si="143"/>
        <v>#REF!</v>
      </c>
      <c r="M478" s="164"/>
      <c r="N478" s="142"/>
      <c r="O478" s="95"/>
      <c r="P478" s="265"/>
      <c r="Q478" s="266"/>
      <c r="R478" s="266"/>
      <c r="S478" s="266"/>
      <c r="T478" s="266"/>
      <c r="U478" s="267"/>
      <c r="V478" s="265"/>
      <c r="W478" s="266"/>
      <c r="X478" s="266"/>
      <c r="Y478" s="266"/>
      <c r="Z478" s="266"/>
      <c r="AA478" s="267"/>
      <c r="AB478" s="83"/>
      <c r="AC478" s="90" t="e">
        <f t="shared" si="145"/>
        <v>#REF!</v>
      </c>
      <c r="AD478" s="90" t="e">
        <f t="shared" si="145"/>
        <v>#REF!</v>
      </c>
      <c r="AE478" s="90" t="e">
        <f t="shared" si="145"/>
        <v>#REF!</v>
      </c>
      <c r="AF478" s="90" t="e">
        <f t="shared" si="145"/>
        <v>#REF!</v>
      </c>
      <c r="AG478" s="90" t="e">
        <f t="shared" si="145"/>
        <v>#REF!</v>
      </c>
      <c r="AH478" s="45" t="str">
        <f t="shared" si="139"/>
        <v/>
      </c>
      <c r="AI478" s="45" t="e">
        <f t="shared" si="140"/>
        <v>#REF!</v>
      </c>
      <c r="AJ478" s="45" t="e">
        <f t="shared" si="144"/>
        <v>#REF!</v>
      </c>
      <c r="AK478" s="45"/>
      <c r="AL478" s="45"/>
      <c r="AM478" s="45"/>
      <c r="AN478" s="45"/>
      <c r="AO478" s="45"/>
      <c r="AP478" s="45"/>
      <c r="AQ478" s="45"/>
      <c r="AR478" s="90" t="e">
        <f t="shared" si="142"/>
        <v>#REF!</v>
      </c>
    </row>
    <row r="479" spans="1:44" s="84" customFormat="1" ht="15.75" hidden="1" customHeight="1" x14ac:dyDescent="0.25">
      <c r="A479" s="82"/>
      <c r="B479" s="268"/>
      <c r="C479" s="269"/>
      <c r="D479" s="269"/>
      <c r="E479" s="270"/>
      <c r="F479" s="271"/>
      <c r="G479" s="269"/>
      <c r="H479" s="269"/>
      <c r="I479" s="270"/>
      <c r="J479" s="144" t="str">
        <f t="shared" si="143"/>
        <v/>
      </c>
      <c r="K479" s="161" t="e">
        <f t="shared" si="143"/>
        <v>#REF!</v>
      </c>
      <c r="L479" s="160" t="e">
        <f t="shared" si="143"/>
        <v>#REF!</v>
      </c>
      <c r="M479" s="164"/>
      <c r="N479" s="142"/>
      <c r="O479" s="95"/>
      <c r="P479" s="265"/>
      <c r="Q479" s="266"/>
      <c r="R479" s="266"/>
      <c r="S479" s="266"/>
      <c r="T479" s="266"/>
      <c r="U479" s="267"/>
      <c r="V479" s="265"/>
      <c r="W479" s="266"/>
      <c r="X479" s="266"/>
      <c r="Y479" s="266"/>
      <c r="Z479" s="266"/>
      <c r="AA479" s="267"/>
      <c r="AB479" s="83"/>
      <c r="AC479" s="90" t="e">
        <f t="shared" si="145"/>
        <v>#REF!</v>
      </c>
      <c r="AD479" s="90" t="e">
        <f t="shared" si="145"/>
        <v>#REF!</v>
      </c>
      <c r="AE479" s="90" t="e">
        <f t="shared" si="145"/>
        <v>#REF!</v>
      </c>
      <c r="AF479" s="90" t="e">
        <f t="shared" si="145"/>
        <v>#REF!</v>
      </c>
      <c r="AG479" s="90" t="e">
        <f t="shared" si="145"/>
        <v>#REF!</v>
      </c>
      <c r="AH479" s="45" t="str">
        <f t="shared" si="139"/>
        <v/>
      </c>
      <c r="AI479" s="45" t="e">
        <f t="shared" si="140"/>
        <v>#REF!</v>
      </c>
      <c r="AJ479" s="45" t="e">
        <f t="shared" si="144"/>
        <v>#REF!</v>
      </c>
      <c r="AK479" s="45"/>
      <c r="AL479" s="45"/>
      <c r="AM479" s="45"/>
      <c r="AN479" s="45"/>
      <c r="AO479" s="45"/>
      <c r="AP479" s="45"/>
      <c r="AQ479" s="45"/>
      <c r="AR479" s="90" t="e">
        <f t="shared" si="142"/>
        <v>#REF!</v>
      </c>
    </row>
    <row r="480" spans="1:44" s="84" customFormat="1" ht="15.75" hidden="1" customHeight="1" x14ac:dyDescent="0.25">
      <c r="A480" s="82"/>
      <c r="B480" s="268"/>
      <c r="C480" s="269"/>
      <c r="D480" s="269"/>
      <c r="E480" s="270"/>
      <c r="F480" s="271"/>
      <c r="G480" s="269"/>
      <c r="H480" s="269"/>
      <c r="I480" s="270"/>
      <c r="J480" s="144" t="str">
        <f t="shared" si="143"/>
        <v/>
      </c>
      <c r="K480" s="161" t="e">
        <f t="shared" si="143"/>
        <v>#REF!</v>
      </c>
      <c r="L480" s="160" t="e">
        <f t="shared" si="143"/>
        <v>#REF!</v>
      </c>
      <c r="M480" s="164"/>
      <c r="N480" s="142"/>
      <c r="O480" s="95"/>
      <c r="P480" s="265"/>
      <c r="Q480" s="266"/>
      <c r="R480" s="266"/>
      <c r="S480" s="266"/>
      <c r="T480" s="266"/>
      <c r="U480" s="267"/>
      <c r="V480" s="265"/>
      <c r="W480" s="266"/>
      <c r="X480" s="266"/>
      <c r="Y480" s="266"/>
      <c r="Z480" s="266"/>
      <c r="AA480" s="267"/>
      <c r="AB480" s="83"/>
      <c r="AC480" s="90" t="e">
        <f t="shared" si="145"/>
        <v>#REF!</v>
      </c>
      <c r="AD480" s="90" t="e">
        <f t="shared" si="145"/>
        <v>#REF!</v>
      </c>
      <c r="AE480" s="90" t="e">
        <f t="shared" si="145"/>
        <v>#REF!</v>
      </c>
      <c r="AF480" s="90" t="e">
        <f t="shared" si="145"/>
        <v>#REF!</v>
      </c>
      <c r="AG480" s="90" t="e">
        <f t="shared" si="145"/>
        <v>#REF!</v>
      </c>
      <c r="AH480" s="45" t="str">
        <f t="shared" si="139"/>
        <v/>
      </c>
      <c r="AI480" s="45" t="e">
        <f t="shared" si="140"/>
        <v>#REF!</v>
      </c>
      <c r="AJ480" s="45" t="e">
        <f t="shared" si="144"/>
        <v>#REF!</v>
      </c>
      <c r="AK480" s="45"/>
      <c r="AL480" s="45"/>
      <c r="AM480" s="45"/>
      <c r="AN480" s="45"/>
      <c r="AO480" s="45"/>
      <c r="AP480" s="45"/>
      <c r="AQ480" s="45"/>
      <c r="AR480" s="90" t="e">
        <f t="shared" si="142"/>
        <v>#REF!</v>
      </c>
    </row>
    <row r="481" spans="1:44" s="84" customFormat="1" ht="15.75" hidden="1" customHeight="1" x14ac:dyDescent="0.25">
      <c r="A481" s="82"/>
      <c r="B481" s="268"/>
      <c r="C481" s="269"/>
      <c r="D481" s="269"/>
      <c r="E481" s="270"/>
      <c r="F481" s="271"/>
      <c r="G481" s="269"/>
      <c r="H481" s="269"/>
      <c r="I481" s="270"/>
      <c r="J481" s="144" t="str">
        <f t="shared" si="143"/>
        <v/>
      </c>
      <c r="K481" s="161" t="e">
        <f t="shared" si="143"/>
        <v>#REF!</v>
      </c>
      <c r="L481" s="160" t="e">
        <f t="shared" si="143"/>
        <v>#REF!</v>
      </c>
      <c r="M481" s="164"/>
      <c r="N481" s="142"/>
      <c r="O481" s="95"/>
      <c r="P481" s="265"/>
      <c r="Q481" s="266"/>
      <c r="R481" s="266"/>
      <c r="S481" s="266"/>
      <c r="T481" s="266"/>
      <c r="U481" s="267"/>
      <c r="V481" s="265"/>
      <c r="W481" s="266"/>
      <c r="X481" s="266"/>
      <c r="Y481" s="266"/>
      <c r="Z481" s="266"/>
      <c r="AA481" s="267"/>
      <c r="AB481" s="83"/>
      <c r="AC481" s="90" t="e">
        <f t="shared" si="145"/>
        <v>#REF!</v>
      </c>
      <c r="AD481" s="90" t="e">
        <f t="shared" si="145"/>
        <v>#REF!</v>
      </c>
      <c r="AE481" s="90" t="e">
        <f t="shared" si="145"/>
        <v>#REF!</v>
      </c>
      <c r="AF481" s="90" t="e">
        <f t="shared" si="145"/>
        <v>#REF!</v>
      </c>
      <c r="AG481" s="90" t="e">
        <f t="shared" si="145"/>
        <v>#REF!</v>
      </c>
      <c r="AH481" s="45" t="str">
        <f t="shared" si="139"/>
        <v/>
      </c>
      <c r="AI481" s="45" t="e">
        <f t="shared" si="140"/>
        <v>#REF!</v>
      </c>
      <c r="AJ481" s="45" t="e">
        <f t="shared" si="144"/>
        <v>#REF!</v>
      </c>
      <c r="AK481" s="45"/>
      <c r="AL481" s="45"/>
      <c r="AM481" s="45"/>
      <c r="AN481" s="45"/>
      <c r="AO481" s="45"/>
      <c r="AP481" s="45"/>
      <c r="AQ481" s="45"/>
      <c r="AR481" s="90" t="e">
        <f t="shared" si="142"/>
        <v>#REF!</v>
      </c>
    </row>
    <row r="482" spans="1:44" s="84" customFormat="1" ht="15.75" hidden="1" customHeight="1" x14ac:dyDescent="0.25">
      <c r="A482" s="82"/>
      <c r="B482" s="268"/>
      <c r="C482" s="269"/>
      <c r="D482" s="269"/>
      <c r="E482" s="270"/>
      <c r="F482" s="271"/>
      <c r="G482" s="269"/>
      <c r="H482" s="269"/>
      <c r="I482" s="270"/>
      <c r="J482" s="144" t="str">
        <f t="shared" si="143"/>
        <v/>
      </c>
      <c r="K482" s="161" t="e">
        <f t="shared" si="143"/>
        <v>#REF!</v>
      </c>
      <c r="L482" s="160" t="e">
        <f t="shared" si="143"/>
        <v>#REF!</v>
      </c>
      <c r="M482" s="164"/>
      <c r="N482" s="142"/>
      <c r="O482" s="95"/>
      <c r="P482" s="265"/>
      <c r="Q482" s="266"/>
      <c r="R482" s="266"/>
      <c r="S482" s="266"/>
      <c r="T482" s="266"/>
      <c r="U482" s="267"/>
      <c r="V482" s="265"/>
      <c r="W482" s="266"/>
      <c r="X482" s="266"/>
      <c r="Y482" s="266"/>
      <c r="Z482" s="266"/>
      <c r="AA482" s="267"/>
      <c r="AB482" s="83"/>
      <c r="AC482" s="90" t="e">
        <f t="shared" si="145"/>
        <v>#REF!</v>
      </c>
      <c r="AD482" s="90" t="e">
        <f t="shared" si="145"/>
        <v>#REF!</v>
      </c>
      <c r="AE482" s="90" t="e">
        <f t="shared" si="145"/>
        <v>#REF!</v>
      </c>
      <c r="AF482" s="90" t="e">
        <f t="shared" si="145"/>
        <v>#REF!</v>
      </c>
      <c r="AG482" s="90" t="e">
        <f t="shared" si="145"/>
        <v>#REF!</v>
      </c>
      <c r="AH482" s="45" t="str">
        <f t="shared" si="139"/>
        <v/>
      </c>
      <c r="AI482" s="45" t="e">
        <f t="shared" si="140"/>
        <v>#REF!</v>
      </c>
      <c r="AJ482" s="45" t="e">
        <f t="shared" si="144"/>
        <v>#REF!</v>
      </c>
      <c r="AK482" s="45"/>
      <c r="AL482" s="45"/>
      <c r="AM482" s="45"/>
      <c r="AN482" s="45"/>
      <c r="AO482" s="45"/>
      <c r="AP482" s="45"/>
      <c r="AQ482" s="45"/>
      <c r="AR482" s="90" t="e">
        <f t="shared" si="142"/>
        <v>#REF!</v>
      </c>
    </row>
    <row r="483" spans="1:44" s="84" customFormat="1" ht="15.75" hidden="1" customHeight="1" x14ac:dyDescent="0.25">
      <c r="A483" s="82"/>
      <c r="B483" s="268"/>
      <c r="C483" s="269"/>
      <c r="D483" s="269"/>
      <c r="E483" s="270"/>
      <c r="F483" s="271"/>
      <c r="G483" s="269"/>
      <c r="H483" s="269"/>
      <c r="I483" s="270"/>
      <c r="J483" s="144" t="str">
        <f t="shared" si="143"/>
        <v/>
      </c>
      <c r="K483" s="161" t="e">
        <f t="shared" si="143"/>
        <v>#REF!</v>
      </c>
      <c r="L483" s="160" t="e">
        <f t="shared" si="143"/>
        <v>#REF!</v>
      </c>
      <c r="M483" s="164"/>
      <c r="N483" s="142"/>
      <c r="O483" s="95"/>
      <c r="P483" s="265"/>
      <c r="Q483" s="266"/>
      <c r="R483" s="266"/>
      <c r="S483" s="266"/>
      <c r="T483" s="266"/>
      <c r="U483" s="267"/>
      <c r="V483" s="265"/>
      <c r="W483" s="266"/>
      <c r="X483" s="266"/>
      <c r="Y483" s="266"/>
      <c r="Z483" s="266"/>
      <c r="AA483" s="267"/>
      <c r="AB483" s="83"/>
      <c r="AC483" s="90" t="e">
        <f t="shared" si="145"/>
        <v>#REF!</v>
      </c>
      <c r="AD483" s="90" t="e">
        <f t="shared" si="145"/>
        <v>#REF!</v>
      </c>
      <c r="AE483" s="90" t="e">
        <f t="shared" si="145"/>
        <v>#REF!</v>
      </c>
      <c r="AF483" s="90" t="e">
        <f t="shared" si="145"/>
        <v>#REF!</v>
      </c>
      <c r="AG483" s="90" t="e">
        <f t="shared" si="145"/>
        <v>#REF!</v>
      </c>
      <c r="AH483" s="45" t="str">
        <f t="shared" si="139"/>
        <v/>
      </c>
      <c r="AI483" s="45" t="e">
        <f t="shared" si="140"/>
        <v>#REF!</v>
      </c>
      <c r="AJ483" s="45" t="e">
        <f t="shared" si="144"/>
        <v>#REF!</v>
      </c>
      <c r="AK483" s="45"/>
      <c r="AL483" s="45"/>
      <c r="AM483" s="45"/>
      <c r="AN483" s="45"/>
      <c r="AO483" s="45"/>
      <c r="AP483" s="45"/>
      <c r="AQ483" s="45"/>
      <c r="AR483" s="90" t="e">
        <f t="shared" si="142"/>
        <v>#REF!</v>
      </c>
    </row>
    <row r="484" spans="1:44" s="84" customFormat="1" ht="15.75" hidden="1" customHeight="1" x14ac:dyDescent="0.25">
      <c r="A484" s="82"/>
      <c r="B484" s="268"/>
      <c r="C484" s="269"/>
      <c r="D484" s="269"/>
      <c r="E484" s="270"/>
      <c r="F484" s="271"/>
      <c r="G484" s="269"/>
      <c r="H484" s="269"/>
      <c r="I484" s="270"/>
      <c r="J484" s="144" t="str">
        <f t="shared" si="143"/>
        <v/>
      </c>
      <c r="K484" s="161" t="e">
        <f t="shared" si="143"/>
        <v>#REF!</v>
      </c>
      <c r="L484" s="160" t="e">
        <f t="shared" si="143"/>
        <v>#REF!</v>
      </c>
      <c r="M484" s="164"/>
      <c r="N484" s="142"/>
      <c r="O484" s="95"/>
      <c r="P484" s="265"/>
      <c r="Q484" s="266"/>
      <c r="R484" s="266"/>
      <c r="S484" s="266"/>
      <c r="T484" s="266"/>
      <c r="U484" s="267"/>
      <c r="V484" s="265"/>
      <c r="W484" s="266"/>
      <c r="X484" s="266"/>
      <c r="Y484" s="266"/>
      <c r="Z484" s="266"/>
      <c r="AA484" s="267"/>
      <c r="AB484" s="83"/>
      <c r="AC484" s="90" t="e">
        <f t="shared" si="145"/>
        <v>#REF!</v>
      </c>
      <c r="AD484" s="90" t="e">
        <f t="shared" si="145"/>
        <v>#REF!</v>
      </c>
      <c r="AE484" s="90" t="e">
        <f t="shared" si="145"/>
        <v>#REF!</v>
      </c>
      <c r="AF484" s="90" t="e">
        <f t="shared" si="145"/>
        <v>#REF!</v>
      </c>
      <c r="AG484" s="90" t="e">
        <f t="shared" si="145"/>
        <v>#REF!</v>
      </c>
      <c r="AH484" s="45" t="str">
        <f t="shared" si="139"/>
        <v/>
      </c>
      <c r="AI484" s="45" t="e">
        <f t="shared" si="140"/>
        <v>#REF!</v>
      </c>
      <c r="AJ484" s="45" t="e">
        <f t="shared" si="144"/>
        <v>#REF!</v>
      </c>
      <c r="AK484" s="45"/>
      <c r="AL484" s="45"/>
      <c r="AM484" s="45"/>
      <c r="AN484" s="45"/>
      <c r="AO484" s="45"/>
      <c r="AP484" s="45"/>
      <c r="AQ484" s="45"/>
      <c r="AR484" s="90" t="e">
        <f t="shared" si="142"/>
        <v>#REF!</v>
      </c>
    </row>
    <row r="485" spans="1:44" s="84" customFormat="1" ht="15.75" hidden="1" customHeight="1" x14ac:dyDescent="0.25">
      <c r="A485" s="82"/>
      <c r="B485" s="275"/>
      <c r="C485" s="276"/>
      <c r="D485" s="276"/>
      <c r="E485" s="277"/>
      <c r="F485" s="279"/>
      <c r="G485" s="276"/>
      <c r="H485" s="276"/>
      <c r="I485" s="277"/>
      <c r="J485" s="162" t="str">
        <f t="shared" si="143"/>
        <v/>
      </c>
      <c r="K485" s="163" t="e">
        <f t="shared" si="143"/>
        <v>#REF!</v>
      </c>
      <c r="L485" s="165" t="e">
        <f t="shared" si="143"/>
        <v>#REF!</v>
      </c>
      <c r="M485" s="166"/>
      <c r="N485" s="167"/>
      <c r="O485" s="168"/>
      <c r="P485" s="288"/>
      <c r="Q485" s="289"/>
      <c r="R485" s="289"/>
      <c r="S485" s="289"/>
      <c r="T485" s="289"/>
      <c r="U485" s="290"/>
      <c r="V485" s="288"/>
      <c r="W485" s="289"/>
      <c r="X485" s="289"/>
      <c r="Y485" s="289"/>
      <c r="Z485" s="289"/>
      <c r="AA485" s="290"/>
      <c r="AB485" s="83"/>
      <c r="AC485" s="91" t="e">
        <f t="shared" si="145"/>
        <v>#REF!</v>
      </c>
      <c r="AD485" s="91" t="e">
        <f t="shared" si="145"/>
        <v>#REF!</v>
      </c>
      <c r="AE485" s="91" t="e">
        <f t="shared" si="145"/>
        <v>#REF!</v>
      </c>
      <c r="AF485" s="91" t="e">
        <f t="shared" si="145"/>
        <v>#REF!</v>
      </c>
      <c r="AG485" s="91" t="e">
        <f t="shared" si="145"/>
        <v>#REF!</v>
      </c>
      <c r="AH485" s="92" t="str">
        <f t="shared" si="139"/>
        <v/>
      </c>
      <c r="AI485" s="92" t="e">
        <f t="shared" si="140"/>
        <v>#REF!</v>
      </c>
      <c r="AJ485" s="92" t="e">
        <f t="shared" si="144"/>
        <v>#REF!</v>
      </c>
      <c r="AK485" s="92"/>
      <c r="AL485" s="92"/>
      <c r="AM485" s="92"/>
      <c r="AN485" s="92"/>
      <c r="AO485" s="92"/>
      <c r="AP485" s="92"/>
      <c r="AQ485" s="92"/>
      <c r="AR485" s="91" t="e">
        <f t="shared" si="142"/>
        <v>#REF!</v>
      </c>
    </row>
    <row r="486" spans="1:44" s="84" customFormat="1" ht="15.75" hidden="1" customHeight="1" x14ac:dyDescent="0.25">
      <c r="A486" s="82"/>
      <c r="B486" s="272"/>
      <c r="C486" s="273"/>
      <c r="D486" s="273"/>
      <c r="E486" s="274"/>
      <c r="F486" s="278"/>
      <c r="G486" s="273"/>
      <c r="H486" s="273"/>
      <c r="I486" s="274"/>
      <c r="J486" s="142"/>
      <c r="K486" s="142"/>
      <c r="L486" s="123">
        <f t="shared" ref="L486:O501" si="146">AN486</f>
        <v>0</v>
      </c>
      <c r="M486" s="125">
        <f t="shared" si="146"/>
        <v>0</v>
      </c>
      <c r="N486" s="125">
        <f t="shared" si="146"/>
        <v>0</v>
      </c>
      <c r="O486" s="124">
        <f t="shared" si="146"/>
        <v>0</v>
      </c>
      <c r="P486" s="280"/>
      <c r="Q486" s="281"/>
      <c r="R486" s="282"/>
      <c r="V486" s="286"/>
      <c r="W486" s="281"/>
      <c r="X486" s="282"/>
      <c r="Y486" s="154"/>
      <c r="Z486" s="155"/>
      <c r="AA486" s="156"/>
      <c r="AB486" s="83"/>
      <c r="AC486" s="90" t="e">
        <f>#REF!</f>
        <v>#REF!</v>
      </c>
      <c r="AD486" s="90" t="e">
        <f>#REF!</f>
        <v>#REF!</v>
      </c>
      <c r="AE486" s="90" t="e">
        <f>#REF!</f>
        <v>#REF!</v>
      </c>
      <c r="AF486" s="90" t="e">
        <f>#REF!</f>
        <v>#REF!</v>
      </c>
      <c r="AG486" s="90" t="e">
        <f>#REF!</f>
        <v>#REF!</v>
      </c>
      <c r="AH486" s="45" t="str">
        <f t="shared" ref="AH486:AH509" si="147">null_value</f>
        <v/>
      </c>
      <c r="AI486" s="45" t="e">
        <f>IF(AND(AE486,#REF!&lt;&gt;null_value),IF(AND(#REF!&gt;min_string+1,#REF!&lt;max_string-1,#REF!-1&gt;#REF!),#REF!-1,null_value),null_value)</f>
        <v>#REF!</v>
      </c>
      <c r="AJ486" s="45" t="e">
        <f t="shared" ref="AJ486:AJ509" si="148">IF(AI486=null_value,null_value,$AC486-AI486)</f>
        <v>#REF!</v>
      </c>
      <c r="AK486" s="45"/>
      <c r="AL486" s="45"/>
      <c r="AM486" s="45"/>
      <c r="AN486" s="45"/>
      <c r="AO486" s="45"/>
      <c r="AP486" s="45"/>
      <c r="AQ486" s="45"/>
      <c r="AR486" s="90" t="e">
        <f>#REF!+1</f>
        <v>#REF!</v>
      </c>
    </row>
    <row r="487" spans="1:44" s="84" customFormat="1" ht="15.75" hidden="1" customHeight="1" x14ac:dyDescent="0.25">
      <c r="A487" s="82"/>
      <c r="B487" s="268"/>
      <c r="C487" s="269"/>
      <c r="D487" s="269"/>
      <c r="E487" s="270"/>
      <c r="F487" s="271"/>
      <c r="G487" s="269"/>
      <c r="H487" s="269"/>
      <c r="I487" s="270"/>
      <c r="J487" s="142"/>
      <c r="K487" s="142"/>
      <c r="L487" s="123">
        <f t="shared" si="146"/>
        <v>0</v>
      </c>
      <c r="M487" s="125">
        <f t="shared" si="146"/>
        <v>0</v>
      </c>
      <c r="N487" s="125">
        <f t="shared" si="146"/>
        <v>0</v>
      </c>
      <c r="O487" s="124">
        <f t="shared" si="146"/>
        <v>0</v>
      </c>
      <c r="P487" s="280"/>
      <c r="Q487" s="281"/>
      <c r="R487" s="282"/>
      <c r="V487" s="286"/>
      <c r="W487" s="281"/>
      <c r="X487" s="282"/>
      <c r="Y487" s="154"/>
      <c r="Z487" s="155"/>
      <c r="AA487" s="156"/>
      <c r="AB487" s="83"/>
      <c r="AC487" s="90" t="e">
        <f t="shared" ref="AC487:AG502" si="149">AC486</f>
        <v>#REF!</v>
      </c>
      <c r="AD487" s="90" t="e">
        <f t="shared" si="149"/>
        <v>#REF!</v>
      </c>
      <c r="AE487" s="90" t="e">
        <f t="shared" si="149"/>
        <v>#REF!</v>
      </c>
      <c r="AF487" s="90" t="e">
        <f t="shared" si="149"/>
        <v>#REF!</v>
      </c>
      <c r="AG487" s="90" t="e">
        <f t="shared" si="149"/>
        <v>#REF!</v>
      </c>
      <c r="AH487" s="45" t="str">
        <f t="shared" si="147"/>
        <v/>
      </c>
      <c r="AI487" s="45" t="e">
        <f t="shared" ref="AI487:AI509" si="150">IF(AND(AE487,AI486&lt;&gt;null_value),IF(AND(AI486&gt;min_string+1,AJ486&lt;max_string-1,AI486-1&gt;AJ486),AI486-1,null_value),null_value)</f>
        <v>#REF!</v>
      </c>
      <c r="AJ487" s="45" t="e">
        <f t="shared" si="148"/>
        <v>#REF!</v>
      </c>
      <c r="AK487" s="45"/>
      <c r="AL487" s="45"/>
      <c r="AM487" s="45"/>
      <c r="AN487" s="45"/>
      <c r="AO487" s="45"/>
      <c r="AP487" s="45"/>
      <c r="AQ487" s="45"/>
      <c r="AR487" s="90" t="e">
        <f t="shared" ref="AR487:AR509" si="151">AR486+1</f>
        <v>#REF!</v>
      </c>
    </row>
    <row r="488" spans="1:44" s="84" customFormat="1" ht="15.75" hidden="1" customHeight="1" x14ac:dyDescent="0.25">
      <c r="A488" s="82"/>
      <c r="B488" s="268"/>
      <c r="C488" s="269"/>
      <c r="D488" s="269"/>
      <c r="E488" s="270"/>
      <c r="F488" s="271"/>
      <c r="G488" s="269"/>
      <c r="H488" s="269"/>
      <c r="I488" s="270"/>
      <c r="J488" s="142"/>
      <c r="K488" s="142"/>
      <c r="L488" s="123">
        <f t="shared" si="146"/>
        <v>0</v>
      </c>
      <c r="M488" s="125">
        <f t="shared" si="146"/>
        <v>0</v>
      </c>
      <c r="N488" s="125">
        <f t="shared" si="146"/>
        <v>0</v>
      </c>
      <c r="O488" s="124">
        <f t="shared" si="146"/>
        <v>0</v>
      </c>
      <c r="P488" s="280"/>
      <c r="Q488" s="281"/>
      <c r="R488" s="282"/>
      <c r="V488" s="286"/>
      <c r="W488" s="281"/>
      <c r="X488" s="282"/>
      <c r="Y488" s="154"/>
      <c r="Z488" s="155"/>
      <c r="AA488" s="156"/>
      <c r="AB488" s="83"/>
      <c r="AC488" s="90" t="e">
        <f t="shared" si="149"/>
        <v>#REF!</v>
      </c>
      <c r="AD488" s="90" t="e">
        <f t="shared" si="149"/>
        <v>#REF!</v>
      </c>
      <c r="AE488" s="90" t="e">
        <f t="shared" si="149"/>
        <v>#REF!</v>
      </c>
      <c r="AF488" s="90" t="e">
        <f t="shared" si="149"/>
        <v>#REF!</v>
      </c>
      <c r="AG488" s="90" t="e">
        <f t="shared" si="149"/>
        <v>#REF!</v>
      </c>
      <c r="AH488" s="45" t="str">
        <f t="shared" si="147"/>
        <v/>
      </c>
      <c r="AI488" s="45" t="e">
        <f t="shared" si="150"/>
        <v>#REF!</v>
      </c>
      <c r="AJ488" s="45" t="e">
        <f t="shared" si="148"/>
        <v>#REF!</v>
      </c>
      <c r="AK488" s="45"/>
      <c r="AL488" s="45"/>
      <c r="AM488" s="45"/>
      <c r="AN488" s="45"/>
      <c r="AO488" s="45"/>
      <c r="AP488" s="45"/>
      <c r="AQ488" s="45"/>
      <c r="AR488" s="90" t="e">
        <f t="shared" si="151"/>
        <v>#REF!</v>
      </c>
    </row>
    <row r="489" spans="1:44" s="84" customFormat="1" ht="15.75" hidden="1" customHeight="1" x14ac:dyDescent="0.25">
      <c r="A489" s="82"/>
      <c r="B489" s="268"/>
      <c r="C489" s="269"/>
      <c r="D489" s="269"/>
      <c r="E489" s="270"/>
      <c r="F489" s="271"/>
      <c r="G489" s="269"/>
      <c r="H489" s="269"/>
      <c r="I489" s="270"/>
      <c r="J489" s="142"/>
      <c r="K489" s="142"/>
      <c r="L489" s="123">
        <f t="shared" si="146"/>
        <v>0</v>
      </c>
      <c r="M489" s="125">
        <f t="shared" si="146"/>
        <v>0</v>
      </c>
      <c r="N489" s="125">
        <f t="shared" si="146"/>
        <v>0</v>
      </c>
      <c r="O489" s="124">
        <f t="shared" si="146"/>
        <v>0</v>
      </c>
      <c r="P489" s="280"/>
      <c r="Q489" s="281"/>
      <c r="R489" s="282"/>
      <c r="V489" s="286"/>
      <c r="W489" s="281"/>
      <c r="X489" s="282"/>
      <c r="Y489" s="154"/>
      <c r="Z489" s="155"/>
      <c r="AA489" s="156"/>
      <c r="AB489" s="83"/>
      <c r="AC489" s="90" t="e">
        <f t="shared" si="149"/>
        <v>#REF!</v>
      </c>
      <c r="AD489" s="90" t="e">
        <f t="shared" si="149"/>
        <v>#REF!</v>
      </c>
      <c r="AE489" s="90" t="e">
        <f t="shared" si="149"/>
        <v>#REF!</v>
      </c>
      <c r="AF489" s="90" t="e">
        <f t="shared" si="149"/>
        <v>#REF!</v>
      </c>
      <c r="AG489" s="90" t="e">
        <f t="shared" si="149"/>
        <v>#REF!</v>
      </c>
      <c r="AH489" s="45" t="str">
        <f t="shared" si="147"/>
        <v/>
      </c>
      <c r="AI489" s="45" t="e">
        <f t="shared" si="150"/>
        <v>#REF!</v>
      </c>
      <c r="AJ489" s="45" t="e">
        <f t="shared" si="148"/>
        <v>#REF!</v>
      </c>
      <c r="AK489" s="45"/>
      <c r="AL489" s="45"/>
      <c r="AM489" s="45"/>
      <c r="AN489" s="45"/>
      <c r="AO489" s="45"/>
      <c r="AP489" s="45"/>
      <c r="AQ489" s="45"/>
      <c r="AR489" s="90" t="e">
        <f t="shared" si="151"/>
        <v>#REF!</v>
      </c>
    </row>
    <row r="490" spans="1:44" s="84" customFormat="1" ht="15.75" hidden="1" customHeight="1" x14ac:dyDescent="0.25">
      <c r="A490" s="82"/>
      <c r="B490" s="268"/>
      <c r="C490" s="269"/>
      <c r="D490" s="269"/>
      <c r="E490" s="270"/>
      <c r="F490" s="271"/>
      <c r="G490" s="269"/>
      <c r="H490" s="269"/>
      <c r="I490" s="270"/>
      <c r="J490" s="142"/>
      <c r="K490" s="142"/>
      <c r="L490" s="123">
        <f t="shared" si="146"/>
        <v>0</v>
      </c>
      <c r="M490" s="125">
        <f t="shared" si="146"/>
        <v>0</v>
      </c>
      <c r="N490" s="125">
        <f t="shared" si="146"/>
        <v>0</v>
      </c>
      <c r="O490" s="124">
        <f t="shared" si="146"/>
        <v>0</v>
      </c>
      <c r="P490" s="280"/>
      <c r="Q490" s="281"/>
      <c r="R490" s="282"/>
      <c r="V490" s="286"/>
      <c r="W490" s="281"/>
      <c r="X490" s="282"/>
      <c r="Y490" s="154"/>
      <c r="Z490" s="155"/>
      <c r="AA490" s="156"/>
      <c r="AB490" s="83"/>
      <c r="AC490" s="90" t="e">
        <f t="shared" si="149"/>
        <v>#REF!</v>
      </c>
      <c r="AD490" s="90" t="e">
        <f t="shared" si="149"/>
        <v>#REF!</v>
      </c>
      <c r="AE490" s="90" t="e">
        <f t="shared" si="149"/>
        <v>#REF!</v>
      </c>
      <c r="AF490" s="90" t="e">
        <f t="shared" si="149"/>
        <v>#REF!</v>
      </c>
      <c r="AG490" s="90" t="e">
        <f t="shared" si="149"/>
        <v>#REF!</v>
      </c>
      <c r="AH490" s="45" t="str">
        <f t="shared" si="147"/>
        <v/>
      </c>
      <c r="AI490" s="45" t="e">
        <f t="shared" si="150"/>
        <v>#REF!</v>
      </c>
      <c r="AJ490" s="45" t="e">
        <f t="shared" si="148"/>
        <v>#REF!</v>
      </c>
      <c r="AK490" s="45"/>
      <c r="AL490" s="45"/>
      <c r="AM490" s="45"/>
      <c r="AN490" s="45"/>
      <c r="AO490" s="45"/>
      <c r="AP490" s="45"/>
      <c r="AQ490" s="45"/>
      <c r="AR490" s="90" t="e">
        <f t="shared" si="151"/>
        <v>#REF!</v>
      </c>
    </row>
    <row r="491" spans="1:44" s="84" customFormat="1" ht="15.75" hidden="1" customHeight="1" x14ac:dyDescent="0.25">
      <c r="A491" s="82"/>
      <c r="B491" s="268"/>
      <c r="C491" s="269"/>
      <c r="D491" s="269"/>
      <c r="E491" s="270"/>
      <c r="F491" s="271"/>
      <c r="G491" s="269"/>
      <c r="H491" s="269"/>
      <c r="I491" s="270"/>
      <c r="J491" s="142"/>
      <c r="K491" s="142"/>
      <c r="L491" s="123">
        <f t="shared" si="146"/>
        <v>0</v>
      </c>
      <c r="M491" s="125">
        <f t="shared" si="146"/>
        <v>0</v>
      </c>
      <c r="N491" s="125">
        <f t="shared" si="146"/>
        <v>0</v>
      </c>
      <c r="O491" s="124">
        <f t="shared" si="146"/>
        <v>0</v>
      </c>
      <c r="P491" s="280"/>
      <c r="Q491" s="281"/>
      <c r="R491" s="282"/>
      <c r="V491" s="286"/>
      <c r="W491" s="281"/>
      <c r="X491" s="282"/>
      <c r="Y491" s="154"/>
      <c r="Z491" s="155"/>
      <c r="AA491" s="156"/>
      <c r="AB491" s="83"/>
      <c r="AC491" s="90" t="e">
        <f t="shared" si="149"/>
        <v>#REF!</v>
      </c>
      <c r="AD491" s="90" t="e">
        <f t="shared" si="149"/>
        <v>#REF!</v>
      </c>
      <c r="AE491" s="90" t="e">
        <f t="shared" si="149"/>
        <v>#REF!</v>
      </c>
      <c r="AF491" s="90" t="e">
        <f t="shared" si="149"/>
        <v>#REF!</v>
      </c>
      <c r="AG491" s="90" t="e">
        <f t="shared" si="149"/>
        <v>#REF!</v>
      </c>
      <c r="AH491" s="45" t="str">
        <f t="shared" si="147"/>
        <v/>
      </c>
      <c r="AI491" s="45" t="e">
        <f t="shared" si="150"/>
        <v>#REF!</v>
      </c>
      <c r="AJ491" s="45" t="e">
        <f t="shared" si="148"/>
        <v>#REF!</v>
      </c>
      <c r="AK491" s="45"/>
      <c r="AL491" s="45"/>
      <c r="AM491" s="45"/>
      <c r="AN491" s="45"/>
      <c r="AO491" s="45"/>
      <c r="AP491" s="45"/>
      <c r="AQ491" s="45"/>
      <c r="AR491" s="90" t="e">
        <f t="shared" si="151"/>
        <v>#REF!</v>
      </c>
    </row>
    <row r="492" spans="1:44" s="84" customFormat="1" ht="15.75" hidden="1" customHeight="1" x14ac:dyDescent="0.25">
      <c r="A492" s="82"/>
      <c r="B492" s="268"/>
      <c r="C492" s="269"/>
      <c r="D492" s="269"/>
      <c r="E492" s="270"/>
      <c r="F492" s="271"/>
      <c r="G492" s="269"/>
      <c r="H492" s="269"/>
      <c r="I492" s="270"/>
      <c r="J492" s="142"/>
      <c r="K492" s="142"/>
      <c r="L492" s="123">
        <f t="shared" si="146"/>
        <v>0</v>
      </c>
      <c r="M492" s="125">
        <f t="shared" si="146"/>
        <v>0</v>
      </c>
      <c r="N492" s="125">
        <f t="shared" si="146"/>
        <v>0</v>
      </c>
      <c r="O492" s="124">
        <f t="shared" si="146"/>
        <v>0</v>
      </c>
      <c r="P492" s="280"/>
      <c r="Q492" s="281"/>
      <c r="R492" s="282"/>
      <c r="V492" s="286"/>
      <c r="W492" s="281"/>
      <c r="X492" s="282"/>
      <c r="Y492" s="154"/>
      <c r="Z492" s="155"/>
      <c r="AA492" s="156"/>
      <c r="AB492" s="83"/>
      <c r="AC492" s="90" t="e">
        <f t="shared" si="149"/>
        <v>#REF!</v>
      </c>
      <c r="AD492" s="90" t="e">
        <f t="shared" si="149"/>
        <v>#REF!</v>
      </c>
      <c r="AE492" s="90" t="e">
        <f t="shared" si="149"/>
        <v>#REF!</v>
      </c>
      <c r="AF492" s="90" t="e">
        <f t="shared" si="149"/>
        <v>#REF!</v>
      </c>
      <c r="AG492" s="90" t="e">
        <f t="shared" si="149"/>
        <v>#REF!</v>
      </c>
      <c r="AH492" s="45" t="str">
        <f t="shared" si="147"/>
        <v/>
      </c>
      <c r="AI492" s="45" t="e">
        <f t="shared" si="150"/>
        <v>#REF!</v>
      </c>
      <c r="AJ492" s="45" t="e">
        <f t="shared" si="148"/>
        <v>#REF!</v>
      </c>
      <c r="AK492" s="45"/>
      <c r="AL492" s="45"/>
      <c r="AM492" s="45"/>
      <c r="AN492" s="45"/>
      <c r="AO492" s="45"/>
      <c r="AP492" s="45"/>
      <c r="AQ492" s="45"/>
      <c r="AR492" s="90" t="e">
        <f t="shared" si="151"/>
        <v>#REF!</v>
      </c>
    </row>
    <row r="493" spans="1:44" s="84" customFormat="1" ht="15.75" hidden="1" customHeight="1" x14ac:dyDescent="0.25">
      <c r="A493" s="82"/>
      <c r="B493" s="268"/>
      <c r="C493" s="269"/>
      <c r="D493" s="269"/>
      <c r="E493" s="270"/>
      <c r="F493" s="271"/>
      <c r="G493" s="269"/>
      <c r="H493" s="269"/>
      <c r="I493" s="270"/>
      <c r="J493" s="142"/>
      <c r="K493" s="142"/>
      <c r="L493" s="123">
        <f t="shared" si="146"/>
        <v>0</v>
      </c>
      <c r="M493" s="125">
        <f t="shared" si="146"/>
        <v>0</v>
      </c>
      <c r="N493" s="125">
        <f t="shared" si="146"/>
        <v>0</v>
      </c>
      <c r="O493" s="124">
        <f t="shared" si="146"/>
        <v>0</v>
      </c>
      <c r="P493" s="280"/>
      <c r="Q493" s="281"/>
      <c r="R493" s="282"/>
      <c r="V493" s="286"/>
      <c r="W493" s="281"/>
      <c r="X493" s="282"/>
      <c r="Y493" s="154"/>
      <c r="Z493" s="155"/>
      <c r="AA493" s="156"/>
      <c r="AB493" s="83"/>
      <c r="AC493" s="90" t="e">
        <f t="shared" si="149"/>
        <v>#REF!</v>
      </c>
      <c r="AD493" s="90" t="e">
        <f t="shared" si="149"/>
        <v>#REF!</v>
      </c>
      <c r="AE493" s="90" t="e">
        <f t="shared" si="149"/>
        <v>#REF!</v>
      </c>
      <c r="AF493" s="90" t="e">
        <f t="shared" si="149"/>
        <v>#REF!</v>
      </c>
      <c r="AG493" s="90" t="e">
        <f t="shared" si="149"/>
        <v>#REF!</v>
      </c>
      <c r="AH493" s="45" t="str">
        <f t="shared" si="147"/>
        <v/>
      </c>
      <c r="AI493" s="45" t="e">
        <f t="shared" si="150"/>
        <v>#REF!</v>
      </c>
      <c r="AJ493" s="45" t="e">
        <f t="shared" si="148"/>
        <v>#REF!</v>
      </c>
      <c r="AK493" s="45"/>
      <c r="AL493" s="45"/>
      <c r="AM493" s="45"/>
      <c r="AN493" s="45"/>
      <c r="AO493" s="45"/>
      <c r="AP493" s="45"/>
      <c r="AQ493" s="45"/>
      <c r="AR493" s="90" t="e">
        <f t="shared" si="151"/>
        <v>#REF!</v>
      </c>
    </row>
    <row r="494" spans="1:44" s="84" customFormat="1" ht="15.75" hidden="1" customHeight="1" x14ac:dyDescent="0.25">
      <c r="A494" s="82"/>
      <c r="B494" s="268"/>
      <c r="C494" s="269"/>
      <c r="D494" s="269"/>
      <c r="E494" s="270"/>
      <c r="F494" s="271"/>
      <c r="G494" s="269"/>
      <c r="H494" s="269"/>
      <c r="I494" s="270"/>
      <c r="J494" s="142"/>
      <c r="K494" s="142"/>
      <c r="L494" s="123">
        <f t="shared" si="146"/>
        <v>0</v>
      </c>
      <c r="M494" s="125">
        <f t="shared" si="146"/>
        <v>0</v>
      </c>
      <c r="N494" s="125">
        <f t="shared" si="146"/>
        <v>0</v>
      </c>
      <c r="O494" s="124">
        <f t="shared" si="146"/>
        <v>0</v>
      </c>
      <c r="P494" s="280"/>
      <c r="Q494" s="281"/>
      <c r="R494" s="282"/>
      <c r="V494" s="286"/>
      <c r="W494" s="281"/>
      <c r="X494" s="282"/>
      <c r="Y494" s="154"/>
      <c r="Z494" s="155"/>
      <c r="AA494" s="156"/>
      <c r="AB494" s="83"/>
      <c r="AC494" s="90" t="e">
        <f t="shared" si="149"/>
        <v>#REF!</v>
      </c>
      <c r="AD494" s="90" t="e">
        <f t="shared" si="149"/>
        <v>#REF!</v>
      </c>
      <c r="AE494" s="90" t="e">
        <f t="shared" si="149"/>
        <v>#REF!</v>
      </c>
      <c r="AF494" s="90" t="e">
        <f t="shared" si="149"/>
        <v>#REF!</v>
      </c>
      <c r="AG494" s="90" t="e">
        <f t="shared" si="149"/>
        <v>#REF!</v>
      </c>
      <c r="AH494" s="45" t="str">
        <f t="shared" si="147"/>
        <v/>
      </c>
      <c r="AI494" s="45" t="e">
        <f t="shared" si="150"/>
        <v>#REF!</v>
      </c>
      <c r="AJ494" s="45" t="e">
        <f t="shared" si="148"/>
        <v>#REF!</v>
      </c>
      <c r="AK494" s="45"/>
      <c r="AL494" s="45"/>
      <c r="AM494" s="45"/>
      <c r="AN494" s="45"/>
      <c r="AO494" s="45"/>
      <c r="AP494" s="45"/>
      <c r="AQ494" s="45"/>
      <c r="AR494" s="90" t="e">
        <f t="shared" si="151"/>
        <v>#REF!</v>
      </c>
    </row>
    <row r="495" spans="1:44" s="84" customFormat="1" ht="15.75" hidden="1" customHeight="1" x14ac:dyDescent="0.25">
      <c r="A495" s="82"/>
      <c r="B495" s="268"/>
      <c r="C495" s="269"/>
      <c r="D495" s="269"/>
      <c r="E495" s="270"/>
      <c r="F495" s="271"/>
      <c r="G495" s="269"/>
      <c r="H495" s="269"/>
      <c r="I495" s="270"/>
      <c r="J495" s="142"/>
      <c r="K495" s="142"/>
      <c r="L495" s="123">
        <f t="shared" si="146"/>
        <v>0</v>
      </c>
      <c r="M495" s="125">
        <f t="shared" si="146"/>
        <v>0</v>
      </c>
      <c r="N495" s="125">
        <f t="shared" si="146"/>
        <v>0</v>
      </c>
      <c r="O495" s="124">
        <f t="shared" si="146"/>
        <v>0</v>
      </c>
      <c r="P495" s="280"/>
      <c r="Q495" s="281"/>
      <c r="R495" s="282"/>
      <c r="V495" s="286"/>
      <c r="W495" s="281"/>
      <c r="X495" s="282"/>
      <c r="Y495" s="154"/>
      <c r="Z495" s="155"/>
      <c r="AA495" s="156"/>
      <c r="AB495" s="83"/>
      <c r="AC495" s="90" t="e">
        <f t="shared" si="149"/>
        <v>#REF!</v>
      </c>
      <c r="AD495" s="90" t="e">
        <f t="shared" si="149"/>
        <v>#REF!</v>
      </c>
      <c r="AE495" s="90" t="e">
        <f t="shared" si="149"/>
        <v>#REF!</v>
      </c>
      <c r="AF495" s="90" t="e">
        <f t="shared" si="149"/>
        <v>#REF!</v>
      </c>
      <c r="AG495" s="90" t="e">
        <f t="shared" si="149"/>
        <v>#REF!</v>
      </c>
      <c r="AH495" s="45" t="str">
        <f t="shared" si="147"/>
        <v/>
      </c>
      <c r="AI495" s="45" t="e">
        <f t="shared" si="150"/>
        <v>#REF!</v>
      </c>
      <c r="AJ495" s="45" t="e">
        <f t="shared" si="148"/>
        <v>#REF!</v>
      </c>
      <c r="AK495" s="45"/>
      <c r="AL495" s="45"/>
      <c r="AM495" s="45"/>
      <c r="AN495" s="45"/>
      <c r="AO495" s="45"/>
      <c r="AP495" s="45"/>
      <c r="AQ495" s="45"/>
      <c r="AR495" s="90" t="e">
        <f t="shared" si="151"/>
        <v>#REF!</v>
      </c>
    </row>
    <row r="496" spans="1:44" s="84" customFormat="1" ht="15.75" hidden="1" customHeight="1" x14ac:dyDescent="0.25">
      <c r="A496" s="82"/>
      <c r="B496" s="268"/>
      <c r="C496" s="269"/>
      <c r="D496" s="269"/>
      <c r="E496" s="270"/>
      <c r="F496" s="271"/>
      <c r="G496" s="269"/>
      <c r="H496" s="269"/>
      <c r="I496" s="270"/>
      <c r="J496" s="142"/>
      <c r="K496" s="142"/>
      <c r="L496" s="123">
        <f t="shared" si="146"/>
        <v>0</v>
      </c>
      <c r="M496" s="125">
        <f t="shared" si="146"/>
        <v>0</v>
      </c>
      <c r="N496" s="125">
        <f t="shared" si="146"/>
        <v>0</v>
      </c>
      <c r="O496" s="124">
        <f t="shared" si="146"/>
        <v>0</v>
      </c>
      <c r="P496" s="280"/>
      <c r="Q496" s="281"/>
      <c r="R496" s="282"/>
      <c r="V496" s="286"/>
      <c r="W496" s="281"/>
      <c r="X496" s="282"/>
      <c r="Y496" s="154"/>
      <c r="Z496" s="155"/>
      <c r="AA496" s="156"/>
      <c r="AB496" s="83"/>
      <c r="AC496" s="90" t="e">
        <f t="shared" si="149"/>
        <v>#REF!</v>
      </c>
      <c r="AD496" s="90" t="e">
        <f t="shared" si="149"/>
        <v>#REF!</v>
      </c>
      <c r="AE496" s="90" t="e">
        <f t="shared" si="149"/>
        <v>#REF!</v>
      </c>
      <c r="AF496" s="90" t="e">
        <f t="shared" si="149"/>
        <v>#REF!</v>
      </c>
      <c r="AG496" s="90" t="e">
        <f t="shared" si="149"/>
        <v>#REF!</v>
      </c>
      <c r="AH496" s="45" t="str">
        <f t="shared" si="147"/>
        <v/>
      </c>
      <c r="AI496" s="45" t="e">
        <f t="shared" si="150"/>
        <v>#REF!</v>
      </c>
      <c r="AJ496" s="45" t="e">
        <f t="shared" si="148"/>
        <v>#REF!</v>
      </c>
      <c r="AK496" s="45"/>
      <c r="AL496" s="45"/>
      <c r="AM496" s="45"/>
      <c r="AN496" s="45"/>
      <c r="AO496" s="45"/>
      <c r="AP496" s="45"/>
      <c r="AQ496" s="45"/>
      <c r="AR496" s="90" t="e">
        <f t="shared" si="151"/>
        <v>#REF!</v>
      </c>
    </row>
    <row r="497" spans="1:44" s="84" customFormat="1" ht="15.75" hidden="1" customHeight="1" x14ac:dyDescent="0.25">
      <c r="A497" s="82"/>
      <c r="B497" s="268"/>
      <c r="C497" s="269"/>
      <c r="D497" s="269"/>
      <c r="E497" s="270"/>
      <c r="F497" s="271"/>
      <c r="G497" s="269"/>
      <c r="H497" s="269"/>
      <c r="I497" s="270"/>
      <c r="J497" s="142"/>
      <c r="K497" s="142"/>
      <c r="L497" s="123">
        <f t="shared" si="146"/>
        <v>0</v>
      </c>
      <c r="M497" s="125">
        <f t="shared" si="146"/>
        <v>0</v>
      </c>
      <c r="N497" s="125">
        <f t="shared" si="146"/>
        <v>0</v>
      </c>
      <c r="O497" s="124">
        <f t="shared" si="146"/>
        <v>0</v>
      </c>
      <c r="P497" s="280"/>
      <c r="Q497" s="281"/>
      <c r="R497" s="282"/>
      <c r="V497" s="286"/>
      <c r="W497" s="281"/>
      <c r="X497" s="282"/>
      <c r="Y497" s="154"/>
      <c r="Z497" s="155"/>
      <c r="AA497" s="156"/>
      <c r="AB497" s="83"/>
      <c r="AC497" s="90" t="e">
        <f t="shared" si="149"/>
        <v>#REF!</v>
      </c>
      <c r="AD497" s="90" t="e">
        <f t="shared" si="149"/>
        <v>#REF!</v>
      </c>
      <c r="AE497" s="90" t="e">
        <f t="shared" si="149"/>
        <v>#REF!</v>
      </c>
      <c r="AF497" s="90" t="e">
        <f t="shared" si="149"/>
        <v>#REF!</v>
      </c>
      <c r="AG497" s="90" t="e">
        <f t="shared" si="149"/>
        <v>#REF!</v>
      </c>
      <c r="AH497" s="45" t="str">
        <f t="shared" si="147"/>
        <v/>
      </c>
      <c r="AI497" s="45" t="e">
        <f t="shared" si="150"/>
        <v>#REF!</v>
      </c>
      <c r="AJ497" s="45" t="e">
        <f t="shared" si="148"/>
        <v>#REF!</v>
      </c>
      <c r="AK497" s="45"/>
      <c r="AL497" s="45"/>
      <c r="AM497" s="45"/>
      <c r="AN497" s="45"/>
      <c r="AO497" s="45"/>
      <c r="AP497" s="45"/>
      <c r="AQ497" s="45"/>
      <c r="AR497" s="90" t="e">
        <f t="shared" si="151"/>
        <v>#REF!</v>
      </c>
    </row>
    <row r="498" spans="1:44" s="84" customFormat="1" ht="15.75" hidden="1" customHeight="1" x14ac:dyDescent="0.25">
      <c r="A498" s="82"/>
      <c r="B498" s="268"/>
      <c r="C498" s="269"/>
      <c r="D498" s="269"/>
      <c r="E498" s="270"/>
      <c r="F498" s="271"/>
      <c r="G498" s="269"/>
      <c r="H498" s="269"/>
      <c r="I498" s="270"/>
      <c r="J498" s="142"/>
      <c r="K498" s="142"/>
      <c r="L498" s="123">
        <f t="shared" si="146"/>
        <v>0</v>
      </c>
      <c r="M498" s="125">
        <f t="shared" si="146"/>
        <v>0</v>
      </c>
      <c r="N498" s="125">
        <f t="shared" si="146"/>
        <v>0</v>
      </c>
      <c r="O498" s="124">
        <f t="shared" si="146"/>
        <v>0</v>
      </c>
      <c r="P498" s="280"/>
      <c r="Q498" s="281"/>
      <c r="R498" s="282"/>
      <c r="V498" s="286"/>
      <c r="W498" s="281"/>
      <c r="X498" s="282"/>
      <c r="Y498" s="154"/>
      <c r="Z498" s="155"/>
      <c r="AA498" s="156"/>
      <c r="AB498" s="83"/>
      <c r="AC498" s="90" t="e">
        <f t="shared" si="149"/>
        <v>#REF!</v>
      </c>
      <c r="AD498" s="90" t="e">
        <f t="shared" si="149"/>
        <v>#REF!</v>
      </c>
      <c r="AE498" s="90" t="e">
        <f t="shared" si="149"/>
        <v>#REF!</v>
      </c>
      <c r="AF498" s="90" t="e">
        <f t="shared" si="149"/>
        <v>#REF!</v>
      </c>
      <c r="AG498" s="90" t="e">
        <f t="shared" si="149"/>
        <v>#REF!</v>
      </c>
      <c r="AH498" s="45" t="str">
        <f t="shared" si="147"/>
        <v/>
      </c>
      <c r="AI498" s="45" t="e">
        <f t="shared" si="150"/>
        <v>#REF!</v>
      </c>
      <c r="AJ498" s="45" t="e">
        <f t="shared" si="148"/>
        <v>#REF!</v>
      </c>
      <c r="AK498" s="45"/>
      <c r="AL498" s="45"/>
      <c r="AM498" s="45"/>
      <c r="AN498" s="45"/>
      <c r="AO498" s="45"/>
      <c r="AP498" s="45"/>
      <c r="AQ498" s="45"/>
      <c r="AR498" s="90" t="e">
        <f t="shared" si="151"/>
        <v>#REF!</v>
      </c>
    </row>
    <row r="499" spans="1:44" s="84" customFormat="1" ht="15.75" hidden="1" customHeight="1" x14ac:dyDescent="0.25">
      <c r="A499" s="82"/>
      <c r="B499" s="268"/>
      <c r="C499" s="269"/>
      <c r="D499" s="269"/>
      <c r="E499" s="270"/>
      <c r="F499" s="271"/>
      <c r="G499" s="269"/>
      <c r="H499" s="269"/>
      <c r="I499" s="270"/>
      <c r="J499" s="142"/>
      <c r="K499" s="142"/>
      <c r="L499" s="123">
        <f t="shared" si="146"/>
        <v>0</v>
      </c>
      <c r="M499" s="125">
        <f t="shared" si="146"/>
        <v>0</v>
      </c>
      <c r="N499" s="125">
        <f t="shared" si="146"/>
        <v>0</v>
      </c>
      <c r="O499" s="124">
        <f t="shared" si="146"/>
        <v>0</v>
      </c>
      <c r="P499" s="280"/>
      <c r="Q499" s="281"/>
      <c r="R499" s="282"/>
      <c r="V499" s="286"/>
      <c r="W499" s="281"/>
      <c r="X499" s="282"/>
      <c r="Y499" s="154"/>
      <c r="Z499" s="155"/>
      <c r="AA499" s="156"/>
      <c r="AB499" s="83"/>
      <c r="AC499" s="90" t="e">
        <f t="shared" si="149"/>
        <v>#REF!</v>
      </c>
      <c r="AD499" s="90" t="e">
        <f t="shared" si="149"/>
        <v>#REF!</v>
      </c>
      <c r="AE499" s="90" t="e">
        <f t="shared" si="149"/>
        <v>#REF!</v>
      </c>
      <c r="AF499" s="90" t="e">
        <f t="shared" si="149"/>
        <v>#REF!</v>
      </c>
      <c r="AG499" s="90" t="e">
        <f t="shared" si="149"/>
        <v>#REF!</v>
      </c>
      <c r="AH499" s="45" t="str">
        <f t="shared" si="147"/>
        <v/>
      </c>
      <c r="AI499" s="45" t="e">
        <f t="shared" si="150"/>
        <v>#REF!</v>
      </c>
      <c r="AJ499" s="45" t="e">
        <f t="shared" si="148"/>
        <v>#REF!</v>
      </c>
      <c r="AK499" s="45"/>
      <c r="AL499" s="45"/>
      <c r="AM499" s="45"/>
      <c r="AN499" s="45"/>
      <c r="AO499" s="45"/>
      <c r="AP499" s="45"/>
      <c r="AQ499" s="45"/>
      <c r="AR499" s="90" t="e">
        <f t="shared" si="151"/>
        <v>#REF!</v>
      </c>
    </row>
    <row r="500" spans="1:44" s="84" customFormat="1" ht="15.75" hidden="1" customHeight="1" x14ac:dyDescent="0.25">
      <c r="A500" s="82"/>
      <c r="B500" s="268"/>
      <c r="C500" s="269"/>
      <c r="D500" s="269"/>
      <c r="E500" s="270"/>
      <c r="F500" s="271"/>
      <c r="G500" s="269"/>
      <c r="H500" s="269"/>
      <c r="I500" s="270"/>
      <c r="J500" s="142"/>
      <c r="K500" s="142"/>
      <c r="L500" s="123">
        <f t="shared" si="146"/>
        <v>0</v>
      </c>
      <c r="M500" s="125">
        <f t="shared" si="146"/>
        <v>0</v>
      </c>
      <c r="N500" s="125">
        <f t="shared" si="146"/>
        <v>0</v>
      </c>
      <c r="O500" s="124">
        <f t="shared" si="146"/>
        <v>0</v>
      </c>
      <c r="P500" s="280"/>
      <c r="Q500" s="281"/>
      <c r="R500" s="282"/>
      <c r="V500" s="286"/>
      <c r="W500" s="281"/>
      <c r="X500" s="282"/>
      <c r="Y500" s="154"/>
      <c r="Z500" s="155"/>
      <c r="AA500" s="156"/>
      <c r="AB500" s="83"/>
      <c r="AC500" s="90" t="e">
        <f t="shared" si="149"/>
        <v>#REF!</v>
      </c>
      <c r="AD500" s="90" t="e">
        <f t="shared" si="149"/>
        <v>#REF!</v>
      </c>
      <c r="AE500" s="90" t="e">
        <f t="shared" si="149"/>
        <v>#REF!</v>
      </c>
      <c r="AF500" s="90" t="e">
        <f t="shared" si="149"/>
        <v>#REF!</v>
      </c>
      <c r="AG500" s="90" t="e">
        <f t="shared" si="149"/>
        <v>#REF!</v>
      </c>
      <c r="AH500" s="45" t="str">
        <f t="shared" si="147"/>
        <v/>
      </c>
      <c r="AI500" s="45" t="e">
        <f t="shared" si="150"/>
        <v>#REF!</v>
      </c>
      <c r="AJ500" s="45" t="e">
        <f t="shared" si="148"/>
        <v>#REF!</v>
      </c>
      <c r="AK500" s="45"/>
      <c r="AL500" s="45"/>
      <c r="AM500" s="45"/>
      <c r="AN500" s="45"/>
      <c r="AO500" s="45"/>
      <c r="AP500" s="45"/>
      <c r="AQ500" s="45"/>
      <c r="AR500" s="90" t="e">
        <f t="shared" si="151"/>
        <v>#REF!</v>
      </c>
    </row>
    <row r="501" spans="1:44" s="84" customFormat="1" ht="15.75" hidden="1" customHeight="1" x14ac:dyDescent="0.25">
      <c r="A501" s="82"/>
      <c r="B501" s="268"/>
      <c r="C501" s="269"/>
      <c r="D501" s="269"/>
      <c r="E501" s="270"/>
      <c r="F501" s="271"/>
      <c r="G501" s="269"/>
      <c r="H501" s="269"/>
      <c r="I501" s="270"/>
      <c r="J501" s="142"/>
      <c r="K501" s="142"/>
      <c r="L501" s="123">
        <f t="shared" si="146"/>
        <v>0</v>
      </c>
      <c r="M501" s="125">
        <f t="shared" si="146"/>
        <v>0</v>
      </c>
      <c r="N501" s="125">
        <f t="shared" si="146"/>
        <v>0</v>
      </c>
      <c r="O501" s="124">
        <f t="shared" si="146"/>
        <v>0</v>
      </c>
      <c r="P501" s="280"/>
      <c r="Q501" s="281"/>
      <c r="R501" s="282"/>
      <c r="V501" s="286"/>
      <c r="W501" s="281"/>
      <c r="X501" s="282"/>
      <c r="Y501" s="154"/>
      <c r="Z501" s="155"/>
      <c r="AA501" s="156"/>
      <c r="AB501" s="83"/>
      <c r="AC501" s="90" t="e">
        <f t="shared" si="149"/>
        <v>#REF!</v>
      </c>
      <c r="AD501" s="90" t="e">
        <f t="shared" si="149"/>
        <v>#REF!</v>
      </c>
      <c r="AE501" s="90" t="e">
        <f t="shared" si="149"/>
        <v>#REF!</v>
      </c>
      <c r="AF501" s="90" t="e">
        <f t="shared" si="149"/>
        <v>#REF!</v>
      </c>
      <c r="AG501" s="90" t="e">
        <f t="shared" si="149"/>
        <v>#REF!</v>
      </c>
      <c r="AH501" s="45" t="str">
        <f t="shared" si="147"/>
        <v/>
      </c>
      <c r="AI501" s="45" t="e">
        <f t="shared" si="150"/>
        <v>#REF!</v>
      </c>
      <c r="AJ501" s="45" t="e">
        <f t="shared" si="148"/>
        <v>#REF!</v>
      </c>
      <c r="AK501" s="45"/>
      <c r="AL501" s="45"/>
      <c r="AM501" s="45"/>
      <c r="AN501" s="45"/>
      <c r="AO501" s="45"/>
      <c r="AP501" s="45"/>
      <c r="AQ501" s="45"/>
      <c r="AR501" s="90" t="e">
        <f t="shared" si="151"/>
        <v>#REF!</v>
      </c>
    </row>
    <row r="502" spans="1:44" s="84" customFormat="1" ht="15.75" hidden="1" customHeight="1" x14ac:dyDescent="0.25">
      <c r="A502" s="82"/>
      <c r="B502" s="268"/>
      <c r="C502" s="269"/>
      <c r="D502" s="269"/>
      <c r="E502" s="270"/>
      <c r="F502" s="271"/>
      <c r="G502" s="269"/>
      <c r="H502" s="269"/>
      <c r="I502" s="270"/>
      <c r="J502" s="142"/>
      <c r="K502" s="142"/>
      <c r="L502" s="123">
        <f t="shared" ref="L502:O509" si="152">AN502</f>
        <v>0</v>
      </c>
      <c r="M502" s="125">
        <f t="shared" si="152"/>
        <v>0</v>
      </c>
      <c r="N502" s="125">
        <f t="shared" si="152"/>
        <v>0</v>
      </c>
      <c r="O502" s="124">
        <f t="shared" si="152"/>
        <v>0</v>
      </c>
      <c r="P502" s="280"/>
      <c r="Q502" s="281"/>
      <c r="R502" s="282"/>
      <c r="V502" s="286"/>
      <c r="W502" s="281"/>
      <c r="X502" s="282"/>
      <c r="Y502" s="154"/>
      <c r="Z502" s="155"/>
      <c r="AA502" s="156"/>
      <c r="AB502" s="83"/>
      <c r="AC502" s="90" t="e">
        <f t="shared" si="149"/>
        <v>#REF!</v>
      </c>
      <c r="AD502" s="90" t="e">
        <f t="shared" si="149"/>
        <v>#REF!</v>
      </c>
      <c r="AE502" s="90" t="e">
        <f t="shared" si="149"/>
        <v>#REF!</v>
      </c>
      <c r="AF502" s="90" t="e">
        <f t="shared" si="149"/>
        <v>#REF!</v>
      </c>
      <c r="AG502" s="90" t="e">
        <f t="shared" si="149"/>
        <v>#REF!</v>
      </c>
      <c r="AH502" s="45" t="str">
        <f t="shared" si="147"/>
        <v/>
      </c>
      <c r="AI502" s="45" t="e">
        <f t="shared" si="150"/>
        <v>#REF!</v>
      </c>
      <c r="AJ502" s="45" t="e">
        <f t="shared" si="148"/>
        <v>#REF!</v>
      </c>
      <c r="AK502" s="45"/>
      <c r="AL502" s="45"/>
      <c r="AM502" s="45"/>
      <c r="AN502" s="45"/>
      <c r="AO502" s="45"/>
      <c r="AP502" s="45"/>
      <c r="AQ502" s="45"/>
      <c r="AR502" s="90" t="e">
        <f t="shared" si="151"/>
        <v>#REF!</v>
      </c>
    </row>
    <row r="503" spans="1:44" s="84" customFormat="1" ht="15.75" hidden="1" customHeight="1" x14ac:dyDescent="0.25">
      <c r="A503" s="82"/>
      <c r="B503" s="268"/>
      <c r="C503" s="269"/>
      <c r="D503" s="269"/>
      <c r="E503" s="270"/>
      <c r="F503" s="271"/>
      <c r="G503" s="269"/>
      <c r="H503" s="269"/>
      <c r="I503" s="270"/>
      <c r="J503" s="142"/>
      <c r="K503" s="142"/>
      <c r="L503" s="123">
        <f t="shared" si="152"/>
        <v>0</v>
      </c>
      <c r="M503" s="125">
        <f t="shared" si="152"/>
        <v>0</v>
      </c>
      <c r="N503" s="125">
        <f t="shared" si="152"/>
        <v>0</v>
      </c>
      <c r="O503" s="124">
        <f t="shared" si="152"/>
        <v>0</v>
      </c>
      <c r="P503" s="280"/>
      <c r="Q503" s="281"/>
      <c r="R503" s="282"/>
      <c r="V503" s="286"/>
      <c r="W503" s="281"/>
      <c r="X503" s="282"/>
      <c r="Y503" s="154"/>
      <c r="Z503" s="155"/>
      <c r="AA503" s="156"/>
      <c r="AB503" s="83"/>
      <c r="AC503" s="90" t="e">
        <f t="shared" ref="AC503:AG509" si="153">AC502</f>
        <v>#REF!</v>
      </c>
      <c r="AD503" s="90" t="e">
        <f t="shared" si="153"/>
        <v>#REF!</v>
      </c>
      <c r="AE503" s="90" t="e">
        <f t="shared" si="153"/>
        <v>#REF!</v>
      </c>
      <c r="AF503" s="90" t="e">
        <f t="shared" si="153"/>
        <v>#REF!</v>
      </c>
      <c r="AG503" s="90" t="e">
        <f t="shared" si="153"/>
        <v>#REF!</v>
      </c>
      <c r="AH503" s="45" t="str">
        <f t="shared" si="147"/>
        <v/>
      </c>
      <c r="AI503" s="45" t="e">
        <f t="shared" si="150"/>
        <v>#REF!</v>
      </c>
      <c r="AJ503" s="45" t="e">
        <f t="shared" si="148"/>
        <v>#REF!</v>
      </c>
      <c r="AK503" s="45"/>
      <c r="AL503" s="45"/>
      <c r="AM503" s="45"/>
      <c r="AN503" s="45"/>
      <c r="AO503" s="45"/>
      <c r="AP503" s="45"/>
      <c r="AQ503" s="45"/>
      <c r="AR503" s="90" t="e">
        <f t="shared" si="151"/>
        <v>#REF!</v>
      </c>
    </row>
    <row r="504" spans="1:44" s="84" customFormat="1" ht="15.75" hidden="1" customHeight="1" x14ac:dyDescent="0.25">
      <c r="A504" s="82"/>
      <c r="B504" s="268"/>
      <c r="C504" s="269"/>
      <c r="D504" s="269"/>
      <c r="E504" s="270"/>
      <c r="F504" s="271"/>
      <c r="G504" s="269"/>
      <c r="H504" s="269"/>
      <c r="I504" s="270"/>
      <c r="J504" s="142"/>
      <c r="K504" s="142"/>
      <c r="L504" s="123">
        <f t="shared" si="152"/>
        <v>0</v>
      </c>
      <c r="M504" s="125">
        <f t="shared" si="152"/>
        <v>0</v>
      </c>
      <c r="N504" s="125">
        <f t="shared" si="152"/>
        <v>0</v>
      </c>
      <c r="O504" s="124">
        <f t="shared" si="152"/>
        <v>0</v>
      </c>
      <c r="P504" s="280"/>
      <c r="Q504" s="281"/>
      <c r="R504" s="282"/>
      <c r="V504" s="286"/>
      <c r="W504" s="281"/>
      <c r="X504" s="282"/>
      <c r="Y504" s="154"/>
      <c r="Z504" s="155"/>
      <c r="AA504" s="156"/>
      <c r="AB504" s="83"/>
      <c r="AC504" s="90" t="e">
        <f t="shared" si="153"/>
        <v>#REF!</v>
      </c>
      <c r="AD504" s="90" t="e">
        <f t="shared" si="153"/>
        <v>#REF!</v>
      </c>
      <c r="AE504" s="90" t="e">
        <f t="shared" si="153"/>
        <v>#REF!</v>
      </c>
      <c r="AF504" s="90" t="e">
        <f t="shared" si="153"/>
        <v>#REF!</v>
      </c>
      <c r="AG504" s="90" t="e">
        <f t="shared" si="153"/>
        <v>#REF!</v>
      </c>
      <c r="AH504" s="45" t="str">
        <f t="shared" si="147"/>
        <v/>
      </c>
      <c r="AI504" s="45" t="e">
        <f t="shared" si="150"/>
        <v>#REF!</v>
      </c>
      <c r="AJ504" s="45" t="e">
        <f t="shared" si="148"/>
        <v>#REF!</v>
      </c>
      <c r="AK504" s="45"/>
      <c r="AL504" s="45"/>
      <c r="AM504" s="45"/>
      <c r="AN504" s="45"/>
      <c r="AO504" s="45"/>
      <c r="AP504" s="45"/>
      <c r="AQ504" s="45"/>
      <c r="AR504" s="90" t="e">
        <f t="shared" si="151"/>
        <v>#REF!</v>
      </c>
    </row>
    <row r="505" spans="1:44" s="84" customFormat="1" ht="15.75" hidden="1" customHeight="1" x14ac:dyDescent="0.25">
      <c r="A505" s="82"/>
      <c r="B505" s="268"/>
      <c r="C505" s="269"/>
      <c r="D505" s="269"/>
      <c r="E505" s="270"/>
      <c r="F505" s="271"/>
      <c r="G505" s="269"/>
      <c r="H505" s="269"/>
      <c r="I505" s="270"/>
      <c r="J505" s="142"/>
      <c r="K505" s="142"/>
      <c r="L505" s="123">
        <f t="shared" si="152"/>
        <v>0</v>
      </c>
      <c r="M505" s="125">
        <f t="shared" si="152"/>
        <v>0</v>
      </c>
      <c r="N505" s="125">
        <f t="shared" si="152"/>
        <v>0</v>
      </c>
      <c r="O505" s="124">
        <f t="shared" si="152"/>
        <v>0</v>
      </c>
      <c r="P505" s="280"/>
      <c r="Q505" s="281"/>
      <c r="R505" s="282"/>
      <c r="V505" s="286"/>
      <c r="W505" s="281"/>
      <c r="X505" s="282"/>
      <c r="Y505" s="154"/>
      <c r="Z505" s="155"/>
      <c r="AA505" s="156"/>
      <c r="AB505" s="83"/>
      <c r="AC505" s="90" t="e">
        <f t="shared" si="153"/>
        <v>#REF!</v>
      </c>
      <c r="AD505" s="90" t="e">
        <f t="shared" si="153"/>
        <v>#REF!</v>
      </c>
      <c r="AE505" s="90" t="e">
        <f t="shared" si="153"/>
        <v>#REF!</v>
      </c>
      <c r="AF505" s="90" t="e">
        <f t="shared" si="153"/>
        <v>#REF!</v>
      </c>
      <c r="AG505" s="90" t="e">
        <f t="shared" si="153"/>
        <v>#REF!</v>
      </c>
      <c r="AH505" s="45" t="str">
        <f t="shared" si="147"/>
        <v/>
      </c>
      <c r="AI505" s="45" t="e">
        <f t="shared" si="150"/>
        <v>#REF!</v>
      </c>
      <c r="AJ505" s="45" t="e">
        <f t="shared" si="148"/>
        <v>#REF!</v>
      </c>
      <c r="AK505" s="45"/>
      <c r="AL505" s="45"/>
      <c r="AM505" s="45"/>
      <c r="AN505" s="45"/>
      <c r="AO505" s="45"/>
      <c r="AP505" s="45"/>
      <c r="AQ505" s="45"/>
      <c r="AR505" s="90" t="e">
        <f t="shared" si="151"/>
        <v>#REF!</v>
      </c>
    </row>
    <row r="506" spans="1:44" s="84" customFormat="1" ht="15.75" hidden="1" customHeight="1" x14ac:dyDescent="0.25">
      <c r="A506" s="82"/>
      <c r="B506" s="268"/>
      <c r="C506" s="269"/>
      <c r="D506" s="269"/>
      <c r="E506" s="270"/>
      <c r="F506" s="271"/>
      <c r="G506" s="269"/>
      <c r="H506" s="269"/>
      <c r="I506" s="270"/>
      <c r="J506" s="142"/>
      <c r="K506" s="142"/>
      <c r="L506" s="123">
        <f t="shared" si="152"/>
        <v>0</v>
      </c>
      <c r="M506" s="125">
        <f t="shared" si="152"/>
        <v>0</v>
      </c>
      <c r="N506" s="125">
        <f t="shared" si="152"/>
        <v>0</v>
      </c>
      <c r="O506" s="124">
        <f t="shared" si="152"/>
        <v>0</v>
      </c>
      <c r="P506" s="280"/>
      <c r="Q506" s="281"/>
      <c r="R506" s="282"/>
      <c r="V506" s="286"/>
      <c r="W506" s="281"/>
      <c r="X506" s="282"/>
      <c r="Y506" s="154"/>
      <c r="Z506" s="155"/>
      <c r="AA506" s="156"/>
      <c r="AB506" s="83"/>
      <c r="AC506" s="90" t="e">
        <f t="shared" si="153"/>
        <v>#REF!</v>
      </c>
      <c r="AD506" s="90" t="e">
        <f t="shared" si="153"/>
        <v>#REF!</v>
      </c>
      <c r="AE506" s="90" t="e">
        <f t="shared" si="153"/>
        <v>#REF!</v>
      </c>
      <c r="AF506" s="90" t="e">
        <f t="shared" si="153"/>
        <v>#REF!</v>
      </c>
      <c r="AG506" s="90" t="e">
        <f t="shared" si="153"/>
        <v>#REF!</v>
      </c>
      <c r="AH506" s="45" t="str">
        <f t="shared" si="147"/>
        <v/>
      </c>
      <c r="AI506" s="45" t="e">
        <f t="shared" si="150"/>
        <v>#REF!</v>
      </c>
      <c r="AJ506" s="45" t="e">
        <f t="shared" si="148"/>
        <v>#REF!</v>
      </c>
      <c r="AK506" s="45"/>
      <c r="AL506" s="45"/>
      <c r="AM506" s="45"/>
      <c r="AN506" s="45"/>
      <c r="AO506" s="45"/>
      <c r="AP506" s="45"/>
      <c r="AQ506" s="45"/>
      <c r="AR506" s="90" t="e">
        <f t="shared" si="151"/>
        <v>#REF!</v>
      </c>
    </row>
    <row r="507" spans="1:44" s="84" customFormat="1" ht="15.75" hidden="1" customHeight="1" x14ac:dyDescent="0.25">
      <c r="A507" s="82"/>
      <c r="B507" s="268"/>
      <c r="C507" s="269"/>
      <c r="D507" s="269"/>
      <c r="E507" s="270"/>
      <c r="F507" s="271"/>
      <c r="G507" s="269"/>
      <c r="H507" s="269"/>
      <c r="I507" s="270"/>
      <c r="J507" s="142"/>
      <c r="K507" s="142"/>
      <c r="L507" s="123">
        <f t="shared" si="152"/>
        <v>0</v>
      </c>
      <c r="M507" s="125">
        <f t="shared" si="152"/>
        <v>0</v>
      </c>
      <c r="N507" s="125">
        <f t="shared" si="152"/>
        <v>0</v>
      </c>
      <c r="O507" s="124">
        <f t="shared" si="152"/>
        <v>0</v>
      </c>
      <c r="P507" s="280"/>
      <c r="Q507" s="281"/>
      <c r="R507" s="282"/>
      <c r="V507" s="286"/>
      <c r="W507" s="281"/>
      <c r="X507" s="282"/>
      <c r="Y507" s="154"/>
      <c r="Z507" s="155"/>
      <c r="AA507" s="156"/>
      <c r="AB507" s="83"/>
      <c r="AC507" s="90" t="e">
        <f t="shared" si="153"/>
        <v>#REF!</v>
      </c>
      <c r="AD507" s="90" t="e">
        <f t="shared" si="153"/>
        <v>#REF!</v>
      </c>
      <c r="AE507" s="90" t="e">
        <f t="shared" si="153"/>
        <v>#REF!</v>
      </c>
      <c r="AF507" s="90" t="e">
        <f t="shared" si="153"/>
        <v>#REF!</v>
      </c>
      <c r="AG507" s="90" t="e">
        <f t="shared" si="153"/>
        <v>#REF!</v>
      </c>
      <c r="AH507" s="45" t="str">
        <f t="shared" si="147"/>
        <v/>
      </c>
      <c r="AI507" s="45" t="e">
        <f t="shared" si="150"/>
        <v>#REF!</v>
      </c>
      <c r="AJ507" s="45" t="e">
        <f t="shared" si="148"/>
        <v>#REF!</v>
      </c>
      <c r="AK507" s="45"/>
      <c r="AL507" s="45"/>
      <c r="AM507" s="45"/>
      <c r="AN507" s="45"/>
      <c r="AO507" s="45"/>
      <c r="AP507" s="45"/>
      <c r="AQ507" s="45"/>
      <c r="AR507" s="90" t="e">
        <f t="shared" si="151"/>
        <v>#REF!</v>
      </c>
    </row>
    <row r="508" spans="1:44" s="84" customFormat="1" ht="15.75" hidden="1" customHeight="1" x14ac:dyDescent="0.25">
      <c r="A508" s="82"/>
      <c r="B508" s="268"/>
      <c r="C508" s="269"/>
      <c r="D508" s="269"/>
      <c r="E508" s="270"/>
      <c r="F508" s="271"/>
      <c r="G508" s="269"/>
      <c r="H508" s="269"/>
      <c r="I508" s="270"/>
      <c r="J508" s="142"/>
      <c r="K508" s="142"/>
      <c r="L508" s="123">
        <f t="shared" si="152"/>
        <v>0</v>
      </c>
      <c r="M508" s="125">
        <f t="shared" si="152"/>
        <v>0</v>
      </c>
      <c r="N508" s="125">
        <f t="shared" si="152"/>
        <v>0</v>
      </c>
      <c r="O508" s="124">
        <f t="shared" si="152"/>
        <v>0</v>
      </c>
      <c r="P508" s="280"/>
      <c r="Q508" s="281"/>
      <c r="R508" s="282"/>
      <c r="V508" s="286"/>
      <c r="W508" s="281"/>
      <c r="X508" s="282"/>
      <c r="Y508" s="154"/>
      <c r="Z508" s="155"/>
      <c r="AA508" s="156"/>
      <c r="AB508" s="83"/>
      <c r="AC508" s="90" t="e">
        <f t="shared" si="153"/>
        <v>#REF!</v>
      </c>
      <c r="AD508" s="90" t="e">
        <f t="shared" si="153"/>
        <v>#REF!</v>
      </c>
      <c r="AE508" s="90" t="e">
        <f t="shared" si="153"/>
        <v>#REF!</v>
      </c>
      <c r="AF508" s="90" t="e">
        <f t="shared" si="153"/>
        <v>#REF!</v>
      </c>
      <c r="AG508" s="90" t="e">
        <f t="shared" si="153"/>
        <v>#REF!</v>
      </c>
      <c r="AH508" s="45" t="str">
        <f t="shared" si="147"/>
        <v/>
      </c>
      <c r="AI508" s="45" t="e">
        <f t="shared" si="150"/>
        <v>#REF!</v>
      </c>
      <c r="AJ508" s="45" t="e">
        <f t="shared" si="148"/>
        <v>#REF!</v>
      </c>
      <c r="AK508" s="45"/>
      <c r="AL508" s="45"/>
      <c r="AM508" s="45"/>
      <c r="AN508" s="45"/>
      <c r="AO508" s="45"/>
      <c r="AP508" s="45"/>
      <c r="AQ508" s="45"/>
      <c r="AR508" s="90" t="e">
        <f t="shared" si="151"/>
        <v>#REF!</v>
      </c>
    </row>
    <row r="509" spans="1:44" s="84" customFormat="1" ht="15.75" hidden="1" customHeight="1" x14ac:dyDescent="0.25">
      <c r="A509" s="82"/>
      <c r="B509" s="275"/>
      <c r="C509" s="276"/>
      <c r="D509" s="276"/>
      <c r="E509" s="277"/>
      <c r="F509" s="279"/>
      <c r="G509" s="276"/>
      <c r="H509" s="276"/>
      <c r="I509" s="277"/>
      <c r="J509" s="143"/>
      <c r="K509" s="143"/>
      <c r="L509" s="126">
        <f t="shared" si="152"/>
        <v>0</v>
      </c>
      <c r="M509" s="128">
        <f t="shared" si="152"/>
        <v>0</v>
      </c>
      <c r="N509" s="128">
        <f t="shared" si="152"/>
        <v>0</v>
      </c>
      <c r="O509" s="127">
        <f t="shared" si="152"/>
        <v>0</v>
      </c>
      <c r="P509" s="283"/>
      <c r="Q509" s="284"/>
      <c r="R509" s="285"/>
      <c r="V509" s="287"/>
      <c r="W509" s="284"/>
      <c r="X509" s="285"/>
      <c r="Y509" s="157"/>
      <c r="Z509" s="158"/>
      <c r="AA509" s="159"/>
      <c r="AB509" s="83"/>
      <c r="AC509" s="91" t="e">
        <f t="shared" si="153"/>
        <v>#REF!</v>
      </c>
      <c r="AD509" s="91" t="e">
        <f t="shared" si="153"/>
        <v>#REF!</v>
      </c>
      <c r="AE509" s="91" t="e">
        <f t="shared" si="153"/>
        <v>#REF!</v>
      </c>
      <c r="AF509" s="91" t="e">
        <f t="shared" si="153"/>
        <v>#REF!</v>
      </c>
      <c r="AG509" s="91" t="e">
        <f t="shared" si="153"/>
        <v>#REF!</v>
      </c>
      <c r="AH509" s="92" t="str">
        <f t="shared" si="147"/>
        <v/>
      </c>
      <c r="AI509" s="92" t="e">
        <f t="shared" si="150"/>
        <v>#REF!</v>
      </c>
      <c r="AJ509" s="92" t="e">
        <f t="shared" si="148"/>
        <v>#REF!</v>
      </c>
      <c r="AK509" s="92"/>
      <c r="AL509" s="92"/>
      <c r="AM509" s="92"/>
      <c r="AN509" s="92"/>
      <c r="AO509" s="92"/>
      <c r="AP509" s="92"/>
      <c r="AQ509" s="92"/>
      <c r="AR509" s="91" t="e">
        <f t="shared" si="151"/>
        <v>#REF!</v>
      </c>
    </row>
    <row r="510" spans="1:44" s="52" customFormat="1" ht="15.75" customHeight="1" x14ac:dyDescent="0.25">
      <c r="B510" s="53"/>
      <c r="C510" s="53"/>
      <c r="D510" s="53"/>
      <c r="E510" s="53"/>
      <c r="F510" s="53"/>
      <c r="G510" s="134"/>
      <c r="H510" s="53"/>
      <c r="I510" s="53"/>
      <c r="J510" s="51"/>
      <c r="K510" s="51"/>
      <c r="L510" s="134"/>
      <c r="M510" s="134"/>
      <c r="N510" s="53"/>
      <c r="O510" s="53"/>
      <c r="P510" s="53"/>
      <c r="Q510" s="53"/>
      <c r="R510" s="53"/>
      <c r="S510" s="53"/>
      <c r="T510" s="53"/>
      <c r="U510" s="53"/>
      <c r="V510" s="53"/>
      <c r="W510" s="53"/>
      <c r="X510" s="53"/>
      <c r="Y510" s="53"/>
      <c r="Z510" s="53"/>
      <c r="AA510" s="53"/>
      <c r="AG510" s="86"/>
      <c r="AH510" s="86"/>
      <c r="AI510" s="86"/>
      <c r="AJ510" s="86"/>
      <c r="AK510" s="86"/>
      <c r="AL510" s="86"/>
    </row>
    <row r="511" spans="1:44" ht="13.35" hidden="1" customHeight="1" x14ac:dyDescent="0.25"/>
    <row r="512" spans="1:44" ht="13.35" hidden="1" customHeight="1" x14ac:dyDescent="0.25"/>
    <row r="513" spans="2:44" ht="13.35" hidden="1" customHeight="1" x14ac:dyDescent="0.25"/>
    <row r="514" spans="2:44" ht="13.35" hidden="1" customHeight="1" x14ac:dyDescent="0.25"/>
    <row r="515" spans="2:44" ht="13.35" hidden="1" customHeight="1" x14ac:dyDescent="0.25"/>
    <row r="516" spans="2:44" ht="13.35" hidden="1" customHeight="1" x14ac:dyDescent="0.25"/>
    <row r="517" spans="2:44" ht="13.35" hidden="1" customHeight="1" x14ac:dyDescent="0.25"/>
    <row r="518" spans="2:44" ht="13.35" hidden="1" customHeight="1" x14ac:dyDescent="0.25"/>
    <row r="519" spans="2:44" ht="13.35" hidden="1" customHeight="1" x14ac:dyDescent="0.25"/>
    <row r="520" spans="2:44" ht="13.35" hidden="1" customHeight="1" x14ac:dyDescent="0.25"/>
    <row r="521" spans="2:44" s="52" customFormat="1" ht="13.35" hidden="1" customHeight="1" x14ac:dyDescent="0.25">
      <c r="B521" s="47"/>
      <c r="C521" s="47"/>
      <c r="D521" s="47"/>
      <c r="E521" s="47"/>
      <c r="F521" s="47"/>
      <c r="G521" s="48"/>
      <c r="H521" s="47"/>
      <c r="I521" s="47"/>
      <c r="J521" s="49"/>
      <c r="K521" s="49"/>
      <c r="L521" s="48"/>
      <c r="M521" s="48"/>
      <c r="N521" s="47"/>
      <c r="O521" s="47"/>
      <c r="P521" s="47"/>
      <c r="Q521" s="47"/>
      <c r="R521" s="47"/>
      <c r="S521" s="47"/>
      <c r="T521" s="47"/>
      <c r="U521" s="47"/>
      <c r="V521" s="47"/>
      <c r="W521" s="47"/>
      <c r="X521" s="47"/>
      <c r="Y521" s="47"/>
      <c r="Z521" s="47"/>
      <c r="AA521" s="47"/>
      <c r="AC521" s="46"/>
      <c r="AD521" s="46"/>
      <c r="AE521" s="46"/>
      <c r="AF521" s="46"/>
      <c r="AG521" s="85"/>
      <c r="AH521" s="85"/>
      <c r="AI521" s="85"/>
      <c r="AJ521" s="85"/>
      <c r="AK521" s="85"/>
      <c r="AL521" s="85"/>
      <c r="AM521" s="46"/>
      <c r="AN521" s="46"/>
      <c r="AO521" s="46"/>
      <c r="AP521" s="46"/>
      <c r="AQ521" s="46"/>
      <c r="AR521" s="46"/>
    </row>
    <row r="522" spans="2:44" s="52" customFormat="1" ht="13.35" hidden="1" customHeight="1" x14ac:dyDescent="0.25">
      <c r="B522" s="47"/>
      <c r="C522" s="47"/>
      <c r="D522" s="47"/>
      <c r="E522" s="47"/>
      <c r="F522" s="47"/>
      <c r="G522" s="48"/>
      <c r="H522" s="47"/>
      <c r="I522" s="47"/>
      <c r="J522" s="49"/>
      <c r="K522" s="49"/>
      <c r="L522" s="48"/>
      <c r="M522" s="48"/>
      <c r="N522" s="47"/>
      <c r="O522" s="47"/>
      <c r="P522" s="47"/>
      <c r="Q522" s="47"/>
      <c r="R522" s="47"/>
      <c r="S522" s="47"/>
      <c r="T522" s="47"/>
      <c r="U522" s="47"/>
      <c r="V522" s="47"/>
      <c r="W522" s="47"/>
      <c r="X522" s="47"/>
      <c r="Y522" s="47"/>
      <c r="Z522" s="47"/>
      <c r="AA522" s="47"/>
      <c r="AC522" s="46"/>
      <c r="AD522" s="46"/>
      <c r="AE522" s="46"/>
      <c r="AF522" s="46"/>
      <c r="AG522" s="85"/>
      <c r="AH522" s="85"/>
      <c r="AI522" s="85"/>
      <c r="AJ522" s="85"/>
      <c r="AK522" s="85"/>
      <c r="AL522" s="85"/>
      <c r="AM522" s="46"/>
      <c r="AN522" s="46"/>
      <c r="AO522" s="46"/>
      <c r="AP522" s="46"/>
      <c r="AQ522" s="46"/>
      <c r="AR522" s="46"/>
    </row>
    <row r="523" spans="2:44" s="52" customFormat="1" ht="13.35" hidden="1" customHeight="1" x14ac:dyDescent="0.25">
      <c r="B523" s="47"/>
      <c r="C523" s="47"/>
      <c r="D523" s="47"/>
      <c r="E523" s="47"/>
      <c r="F523" s="47"/>
      <c r="G523" s="48"/>
      <c r="H523" s="47"/>
      <c r="I523" s="47"/>
      <c r="J523" s="49"/>
      <c r="K523" s="49"/>
      <c r="L523" s="48"/>
      <c r="M523" s="48"/>
      <c r="N523" s="47"/>
      <c r="O523" s="47"/>
      <c r="P523" s="47"/>
      <c r="Q523" s="47"/>
      <c r="R523" s="47"/>
      <c r="S523" s="47"/>
      <c r="T523" s="47"/>
      <c r="U523" s="47"/>
      <c r="V523" s="47"/>
      <c r="W523" s="47"/>
      <c r="X523" s="47"/>
      <c r="Y523" s="47"/>
      <c r="Z523" s="47"/>
      <c r="AA523" s="47"/>
      <c r="AC523" s="46"/>
      <c r="AD523" s="46"/>
      <c r="AE523" s="46"/>
      <c r="AF523" s="46"/>
      <c r="AG523" s="85"/>
      <c r="AH523" s="85"/>
      <c r="AI523" s="85"/>
      <c r="AJ523" s="85"/>
      <c r="AK523" s="85"/>
      <c r="AL523" s="85"/>
      <c r="AM523" s="46"/>
      <c r="AN523" s="46"/>
      <c r="AO523" s="46"/>
      <c r="AP523" s="46"/>
      <c r="AQ523" s="46"/>
      <c r="AR523" s="46"/>
    </row>
    <row r="524" spans="2:44" s="52" customFormat="1" ht="13.35" hidden="1" customHeight="1" x14ac:dyDescent="0.25">
      <c r="B524" s="47"/>
      <c r="C524" s="47"/>
      <c r="D524" s="47"/>
      <c r="E524" s="47"/>
      <c r="F524" s="47"/>
      <c r="G524" s="48"/>
      <c r="H524" s="47"/>
      <c r="I524" s="47"/>
      <c r="J524" s="49"/>
      <c r="K524" s="49"/>
      <c r="L524" s="48"/>
      <c r="M524" s="48"/>
      <c r="N524" s="47"/>
      <c r="O524" s="47"/>
      <c r="P524" s="47"/>
      <c r="Q524" s="47"/>
      <c r="R524" s="47"/>
      <c r="S524" s="47"/>
      <c r="T524" s="47"/>
      <c r="U524" s="47"/>
      <c r="V524" s="47"/>
      <c r="W524" s="47"/>
      <c r="X524" s="47"/>
      <c r="Y524" s="47"/>
      <c r="Z524" s="47"/>
      <c r="AA524" s="47"/>
      <c r="AC524" s="46"/>
      <c r="AD524" s="46"/>
      <c r="AE524" s="46"/>
      <c r="AF524" s="46"/>
      <c r="AG524" s="85"/>
      <c r="AH524" s="85"/>
      <c r="AI524" s="85"/>
      <c r="AJ524" s="85"/>
      <c r="AK524" s="85"/>
      <c r="AL524" s="85"/>
      <c r="AM524" s="46"/>
      <c r="AN524" s="46"/>
      <c r="AO524" s="46"/>
      <c r="AP524" s="46"/>
      <c r="AQ524" s="46"/>
      <c r="AR524" s="46"/>
    </row>
    <row r="525" spans="2:44" s="52" customFormat="1" ht="13.35" hidden="1" customHeight="1" x14ac:dyDescent="0.25">
      <c r="B525" s="47"/>
      <c r="C525" s="47"/>
      <c r="D525" s="47"/>
      <c r="E525" s="47"/>
      <c r="F525" s="47"/>
      <c r="G525" s="48"/>
      <c r="H525" s="47"/>
      <c r="I525" s="47"/>
      <c r="J525" s="49"/>
      <c r="K525" s="49"/>
      <c r="L525" s="48"/>
      <c r="M525" s="48"/>
      <c r="N525" s="47"/>
      <c r="O525" s="47"/>
      <c r="P525" s="47"/>
      <c r="Q525" s="47"/>
      <c r="R525" s="47"/>
      <c r="S525" s="47"/>
      <c r="T525" s="47"/>
      <c r="U525" s="47"/>
      <c r="V525" s="47"/>
      <c r="W525" s="47"/>
      <c r="X525" s="47"/>
      <c r="Y525" s="47"/>
      <c r="Z525" s="47"/>
      <c r="AA525" s="47"/>
      <c r="AC525" s="46"/>
      <c r="AD525" s="46"/>
      <c r="AE525" s="46"/>
      <c r="AF525" s="46"/>
      <c r="AG525" s="85"/>
      <c r="AH525" s="85"/>
      <c r="AI525" s="85"/>
      <c r="AJ525" s="85"/>
      <c r="AK525" s="85"/>
      <c r="AL525" s="85"/>
      <c r="AM525" s="46"/>
      <c r="AN525" s="46"/>
      <c r="AO525" s="46"/>
      <c r="AP525" s="46"/>
      <c r="AQ525" s="46"/>
      <c r="AR525" s="46"/>
    </row>
    <row r="526" spans="2:44" s="52" customFormat="1" ht="13.35" hidden="1" customHeight="1" x14ac:dyDescent="0.25">
      <c r="B526" s="47"/>
      <c r="C526" s="47"/>
      <c r="D526" s="47"/>
      <c r="E526" s="47"/>
      <c r="F526" s="47"/>
      <c r="G526" s="48"/>
      <c r="H526" s="47"/>
      <c r="I526" s="47"/>
      <c r="J526" s="49"/>
      <c r="K526" s="49"/>
      <c r="L526" s="48"/>
      <c r="M526" s="48"/>
      <c r="N526" s="47"/>
      <c r="O526" s="47"/>
      <c r="P526" s="47"/>
      <c r="Q526" s="47"/>
      <c r="R526" s="47"/>
      <c r="S526" s="47"/>
      <c r="T526" s="47"/>
      <c r="U526" s="47"/>
      <c r="V526" s="47"/>
      <c r="W526" s="47"/>
      <c r="X526" s="47"/>
      <c r="Y526" s="47"/>
      <c r="Z526" s="47"/>
      <c r="AA526" s="47"/>
      <c r="AC526" s="46"/>
      <c r="AD526" s="46"/>
      <c r="AE526" s="46"/>
      <c r="AF526" s="46"/>
      <c r="AG526" s="85"/>
      <c r="AH526" s="85"/>
      <c r="AI526" s="85"/>
      <c r="AJ526" s="85"/>
      <c r="AK526" s="85"/>
      <c r="AL526" s="85"/>
      <c r="AM526" s="46"/>
      <c r="AN526" s="46"/>
      <c r="AO526" s="46"/>
      <c r="AP526" s="46"/>
      <c r="AQ526" s="46"/>
      <c r="AR526" s="46"/>
    </row>
    <row r="527" spans="2:44" s="52" customFormat="1" ht="13.35" hidden="1" customHeight="1" x14ac:dyDescent="0.25">
      <c r="B527" s="47"/>
      <c r="C527" s="47"/>
      <c r="D527" s="47"/>
      <c r="E527" s="47"/>
      <c r="F527" s="47"/>
      <c r="G527" s="48"/>
      <c r="H527" s="47"/>
      <c r="I527" s="47"/>
      <c r="J527" s="49"/>
      <c r="K527" s="49"/>
      <c r="L527" s="48"/>
      <c r="M527" s="48"/>
      <c r="N527" s="47"/>
      <c r="O527" s="47"/>
      <c r="P527" s="47"/>
      <c r="Q527" s="47"/>
      <c r="R527" s="47"/>
      <c r="S527" s="47"/>
      <c r="T527" s="47"/>
      <c r="U527" s="47"/>
      <c r="V527" s="47"/>
      <c r="W527" s="47"/>
      <c r="X527" s="47"/>
      <c r="Y527" s="47"/>
      <c r="Z527" s="47"/>
      <c r="AA527" s="47"/>
      <c r="AC527" s="46"/>
      <c r="AD527" s="46"/>
      <c r="AE527" s="46"/>
      <c r="AF527" s="46"/>
      <c r="AG527" s="85"/>
      <c r="AH527" s="85"/>
      <c r="AI527" s="85"/>
      <c r="AJ527" s="85"/>
      <c r="AK527" s="85"/>
      <c r="AL527" s="85"/>
      <c r="AM527" s="46"/>
      <c r="AN527" s="46"/>
      <c r="AO527" s="46"/>
      <c r="AP527" s="46"/>
      <c r="AQ527" s="46"/>
      <c r="AR527" s="46"/>
    </row>
    <row r="528" spans="2:44" s="52" customFormat="1" ht="13.35" hidden="1" customHeight="1" x14ac:dyDescent="0.25">
      <c r="B528" s="47"/>
      <c r="C528" s="47"/>
      <c r="D528" s="47"/>
      <c r="E528" s="47"/>
      <c r="F528" s="47"/>
      <c r="G528" s="48"/>
      <c r="H528" s="47"/>
      <c r="I528" s="47"/>
      <c r="J528" s="49"/>
      <c r="K528" s="49"/>
      <c r="L528" s="48"/>
      <c r="M528" s="48"/>
      <c r="N528" s="47"/>
      <c r="O528" s="47"/>
      <c r="P528" s="47"/>
      <c r="Q528" s="47"/>
      <c r="R528" s="47"/>
      <c r="S528" s="47"/>
      <c r="T528" s="47"/>
      <c r="U528" s="47"/>
      <c r="V528" s="47"/>
      <c r="W528" s="47"/>
      <c r="X528" s="47"/>
      <c r="Y528" s="47"/>
      <c r="Z528" s="47"/>
      <c r="AA528" s="47"/>
      <c r="AC528" s="46"/>
      <c r="AD528" s="46"/>
      <c r="AE528" s="46"/>
      <c r="AF528" s="46"/>
      <c r="AG528" s="85"/>
      <c r="AH528" s="85"/>
      <c r="AI528" s="85"/>
      <c r="AJ528" s="85"/>
      <c r="AK528" s="85"/>
      <c r="AL528" s="85"/>
      <c r="AM528" s="46"/>
      <c r="AN528" s="46"/>
      <c r="AO528" s="46"/>
      <c r="AP528" s="46"/>
      <c r="AQ528" s="46"/>
      <c r="AR528" s="46"/>
    </row>
    <row r="529" spans="2:44" s="52" customFormat="1" ht="13.35" hidden="1" customHeight="1" x14ac:dyDescent="0.25">
      <c r="B529" s="47"/>
      <c r="C529" s="47"/>
      <c r="D529" s="47"/>
      <c r="E529" s="47"/>
      <c r="F529" s="47"/>
      <c r="G529" s="48"/>
      <c r="H529" s="47"/>
      <c r="I529" s="47"/>
      <c r="J529" s="49"/>
      <c r="K529" s="49"/>
      <c r="L529" s="48"/>
      <c r="M529" s="48"/>
      <c r="N529" s="47"/>
      <c r="O529" s="47"/>
      <c r="P529" s="47"/>
      <c r="Q529" s="47"/>
      <c r="R529" s="47"/>
      <c r="S529" s="47"/>
      <c r="T529" s="47"/>
      <c r="U529" s="47"/>
      <c r="V529" s="47"/>
      <c r="W529" s="47"/>
      <c r="X529" s="47"/>
      <c r="Y529" s="47"/>
      <c r="Z529" s="47"/>
      <c r="AA529" s="47"/>
      <c r="AC529" s="46"/>
      <c r="AD529" s="46"/>
      <c r="AE529" s="46"/>
      <c r="AF529" s="46"/>
      <c r="AG529" s="85"/>
      <c r="AH529" s="85"/>
      <c r="AI529" s="85"/>
      <c r="AJ529" s="85"/>
      <c r="AK529" s="85"/>
      <c r="AL529" s="85"/>
      <c r="AM529" s="46"/>
      <c r="AN529" s="46"/>
      <c r="AO529" s="46"/>
      <c r="AP529" s="46"/>
      <c r="AQ529" s="46"/>
      <c r="AR529" s="46"/>
    </row>
    <row r="530" spans="2:44" s="52" customFormat="1" ht="13.35" hidden="1" customHeight="1" x14ac:dyDescent="0.25">
      <c r="B530" s="47"/>
      <c r="C530" s="47"/>
      <c r="D530" s="47"/>
      <c r="E530" s="47"/>
      <c r="F530" s="47"/>
      <c r="G530" s="48"/>
      <c r="H530" s="47"/>
      <c r="I530" s="47"/>
      <c r="J530" s="49"/>
      <c r="K530" s="49"/>
      <c r="L530" s="48"/>
      <c r="M530" s="48"/>
      <c r="N530" s="47"/>
      <c r="O530" s="47"/>
      <c r="P530" s="47"/>
      <c r="Q530" s="47"/>
      <c r="R530" s="47"/>
      <c r="S530" s="47"/>
      <c r="T530" s="47"/>
      <c r="U530" s="47"/>
      <c r="V530" s="47"/>
      <c r="W530" s="47"/>
      <c r="X530" s="47"/>
      <c r="Y530" s="47"/>
      <c r="Z530" s="47"/>
      <c r="AA530" s="47"/>
      <c r="AC530" s="46"/>
      <c r="AD530" s="46"/>
      <c r="AE530" s="46"/>
      <c r="AF530" s="46"/>
      <c r="AG530" s="85"/>
      <c r="AH530" s="85"/>
      <c r="AI530" s="85"/>
      <c r="AJ530" s="85"/>
      <c r="AK530" s="85"/>
      <c r="AL530" s="85"/>
      <c r="AM530" s="46"/>
      <c r="AN530" s="46"/>
      <c r="AO530" s="46"/>
      <c r="AP530" s="46"/>
      <c r="AQ530" s="46"/>
      <c r="AR530" s="46"/>
    </row>
    <row r="531" spans="2:44" s="52" customFormat="1" ht="13.35" hidden="1" customHeight="1" x14ac:dyDescent="0.25">
      <c r="B531" s="47"/>
      <c r="C531" s="47"/>
      <c r="D531" s="47"/>
      <c r="E531" s="47"/>
      <c r="F531" s="47"/>
      <c r="G531" s="48"/>
      <c r="H531" s="47"/>
      <c r="I531" s="47"/>
      <c r="J531" s="49"/>
      <c r="K531" s="49"/>
      <c r="L531" s="48"/>
      <c r="M531" s="48"/>
      <c r="N531" s="47"/>
      <c r="O531" s="47"/>
      <c r="P531" s="47"/>
      <c r="Q531" s="47"/>
      <c r="R531" s="47"/>
      <c r="S531" s="47"/>
      <c r="T531" s="47"/>
      <c r="U531" s="47"/>
      <c r="V531" s="47"/>
      <c r="W531" s="47"/>
      <c r="X531" s="47"/>
      <c r="Y531" s="47"/>
      <c r="Z531" s="47"/>
      <c r="AA531" s="47"/>
      <c r="AC531" s="46"/>
      <c r="AD531" s="46"/>
      <c r="AE531" s="46"/>
      <c r="AF531" s="46"/>
      <c r="AG531" s="85"/>
      <c r="AH531" s="85"/>
      <c r="AI531" s="85"/>
      <c r="AJ531" s="85"/>
      <c r="AK531" s="85"/>
      <c r="AL531" s="85"/>
      <c r="AM531" s="46"/>
      <c r="AN531" s="46"/>
      <c r="AO531" s="46"/>
      <c r="AP531" s="46"/>
      <c r="AQ531" s="46"/>
      <c r="AR531" s="46"/>
    </row>
    <row r="532" spans="2:44" s="52" customFormat="1" ht="13.35" hidden="1" customHeight="1" x14ac:dyDescent="0.25">
      <c r="B532" s="47"/>
      <c r="C532" s="47"/>
      <c r="D532" s="47"/>
      <c r="E532" s="47"/>
      <c r="F532" s="47"/>
      <c r="G532" s="48"/>
      <c r="H532" s="47"/>
      <c r="I532" s="47"/>
      <c r="J532" s="49"/>
      <c r="K532" s="49"/>
      <c r="L532" s="48"/>
      <c r="M532" s="48"/>
      <c r="N532" s="47"/>
      <c r="O532" s="47"/>
      <c r="P532" s="47"/>
      <c r="Q532" s="47"/>
      <c r="R532" s="47"/>
      <c r="S532" s="47"/>
      <c r="T532" s="47"/>
      <c r="U532" s="47"/>
      <c r="V532" s="47"/>
      <c r="W532" s="47"/>
      <c r="X532" s="47"/>
      <c r="Y532" s="47"/>
      <c r="Z532" s="47"/>
      <c r="AA532" s="47"/>
      <c r="AC532" s="46"/>
      <c r="AD532" s="46"/>
      <c r="AE532" s="46"/>
      <c r="AF532" s="46"/>
      <c r="AG532" s="85"/>
      <c r="AH532" s="85"/>
      <c r="AI532" s="85"/>
      <c r="AJ532" s="85"/>
      <c r="AK532" s="85"/>
      <c r="AL532" s="85"/>
      <c r="AM532" s="46"/>
      <c r="AN532" s="46"/>
      <c r="AO532" s="46"/>
      <c r="AP532" s="46"/>
      <c r="AQ532" s="46"/>
      <c r="AR532" s="46"/>
    </row>
    <row r="533" spans="2:44" s="52" customFormat="1" ht="13.35" hidden="1" customHeight="1" x14ac:dyDescent="0.25">
      <c r="B533" s="47"/>
      <c r="C533" s="47"/>
      <c r="D533" s="47"/>
      <c r="E533" s="47"/>
      <c r="F533" s="47"/>
      <c r="G533" s="48"/>
      <c r="H533" s="47"/>
      <c r="I533" s="47"/>
      <c r="J533" s="49"/>
      <c r="K533" s="49"/>
      <c r="L533" s="48"/>
      <c r="M533" s="48"/>
      <c r="N533" s="47"/>
      <c r="O533" s="47"/>
      <c r="P533" s="47"/>
      <c r="Q533" s="47"/>
      <c r="R533" s="47"/>
      <c r="S533" s="47"/>
      <c r="T533" s="47"/>
      <c r="U533" s="47"/>
      <c r="V533" s="47"/>
      <c r="W533" s="47"/>
      <c r="X533" s="47"/>
      <c r="Y533" s="47"/>
      <c r="Z533" s="47"/>
      <c r="AA533" s="47"/>
      <c r="AC533" s="46"/>
      <c r="AD533" s="46"/>
      <c r="AE533" s="46"/>
      <c r="AF533" s="46"/>
      <c r="AG533" s="85"/>
      <c r="AH533" s="85"/>
      <c r="AI533" s="85"/>
      <c r="AJ533" s="85"/>
      <c r="AK533" s="85"/>
      <c r="AL533" s="85"/>
      <c r="AM533" s="46"/>
      <c r="AN533" s="46"/>
      <c r="AO533" s="46"/>
      <c r="AP533" s="46"/>
      <c r="AQ533" s="46"/>
      <c r="AR533" s="46"/>
    </row>
    <row r="534" spans="2:44" s="52" customFormat="1" ht="13.35" hidden="1" customHeight="1" x14ac:dyDescent="0.25">
      <c r="B534" s="47"/>
      <c r="C534" s="47"/>
      <c r="D534" s="47"/>
      <c r="E534" s="47"/>
      <c r="F534" s="47"/>
      <c r="G534" s="48"/>
      <c r="H534" s="47"/>
      <c r="I534" s="47"/>
      <c r="J534" s="49"/>
      <c r="K534" s="49"/>
      <c r="L534" s="48"/>
      <c r="M534" s="48"/>
      <c r="N534" s="47"/>
      <c r="O534" s="47"/>
      <c r="P534" s="47"/>
      <c r="Q534" s="47"/>
      <c r="R534" s="47"/>
      <c r="S534" s="47"/>
      <c r="T534" s="47"/>
      <c r="U534" s="47"/>
      <c r="V534" s="47"/>
      <c r="W534" s="47"/>
      <c r="X534" s="47"/>
      <c r="Y534" s="47"/>
      <c r="Z534" s="47"/>
      <c r="AA534" s="47"/>
      <c r="AC534" s="46"/>
      <c r="AD534" s="46"/>
      <c r="AE534" s="46"/>
      <c r="AF534" s="46"/>
      <c r="AG534" s="85"/>
      <c r="AH534" s="85"/>
      <c r="AI534" s="85"/>
      <c r="AJ534" s="85"/>
      <c r="AK534" s="85"/>
      <c r="AL534" s="85"/>
      <c r="AM534" s="46"/>
      <c r="AN534" s="46"/>
      <c r="AO534" s="46"/>
      <c r="AP534" s="46"/>
      <c r="AQ534" s="46"/>
      <c r="AR534" s="46"/>
    </row>
    <row r="535" spans="2:44" s="52" customFormat="1" ht="13.35" hidden="1" customHeight="1" x14ac:dyDescent="0.25">
      <c r="B535" s="47"/>
      <c r="C535" s="47"/>
      <c r="D535" s="47"/>
      <c r="E535" s="47"/>
      <c r="F535" s="47"/>
      <c r="G535" s="48"/>
      <c r="H535" s="47"/>
      <c r="I535" s="47"/>
      <c r="J535" s="49"/>
      <c r="K535" s="49"/>
      <c r="L535" s="48"/>
      <c r="M535" s="48"/>
      <c r="N535" s="47"/>
      <c r="O535" s="47"/>
      <c r="P535" s="47"/>
      <c r="Q535" s="47"/>
      <c r="R535" s="47"/>
      <c r="S535" s="47"/>
      <c r="T535" s="47"/>
      <c r="U535" s="47"/>
      <c r="V535" s="47"/>
      <c r="W535" s="47"/>
      <c r="X535" s="47"/>
      <c r="Y535" s="47"/>
      <c r="Z535" s="47"/>
      <c r="AA535" s="47"/>
      <c r="AC535" s="46"/>
      <c r="AD535" s="46"/>
      <c r="AE535" s="46"/>
      <c r="AF535" s="46"/>
      <c r="AG535" s="85"/>
      <c r="AH535" s="85"/>
      <c r="AI535" s="85"/>
      <c r="AJ535" s="85"/>
      <c r="AK535" s="85"/>
      <c r="AL535" s="85"/>
      <c r="AM535" s="46"/>
      <c r="AN535" s="46"/>
      <c r="AO535" s="46"/>
      <c r="AP535" s="46"/>
      <c r="AQ535" s="46"/>
      <c r="AR535" s="46"/>
    </row>
    <row r="536" spans="2:44" s="52" customFormat="1" ht="13.35" hidden="1" customHeight="1" x14ac:dyDescent="0.25">
      <c r="B536" s="47"/>
      <c r="C536" s="47"/>
      <c r="D536" s="47"/>
      <c r="E536" s="47"/>
      <c r="F536" s="47"/>
      <c r="G536" s="48"/>
      <c r="H536" s="47"/>
      <c r="I536" s="47"/>
      <c r="J536" s="49"/>
      <c r="K536" s="49"/>
      <c r="L536" s="48"/>
      <c r="M536" s="48"/>
      <c r="N536" s="47"/>
      <c r="O536" s="47"/>
      <c r="P536" s="47"/>
      <c r="Q536" s="47"/>
      <c r="R536" s="47"/>
      <c r="S536" s="47"/>
      <c r="T536" s="47"/>
      <c r="U536" s="47"/>
      <c r="V536" s="47"/>
      <c r="W536" s="47"/>
      <c r="X536" s="47"/>
      <c r="Y536" s="47"/>
      <c r="Z536" s="47"/>
      <c r="AA536" s="47"/>
      <c r="AC536" s="46"/>
      <c r="AD536" s="46"/>
      <c r="AE536" s="46"/>
      <c r="AF536" s="46"/>
      <c r="AG536" s="85"/>
      <c r="AH536" s="85"/>
      <c r="AI536" s="85"/>
      <c r="AJ536" s="85"/>
      <c r="AK536" s="85"/>
      <c r="AL536" s="85"/>
      <c r="AM536" s="46"/>
      <c r="AN536" s="46"/>
      <c r="AO536" s="46"/>
      <c r="AP536" s="46"/>
      <c r="AQ536" s="46"/>
      <c r="AR536" s="46"/>
    </row>
    <row r="537" spans="2:44" s="52" customFormat="1" ht="13.35" hidden="1" customHeight="1" x14ac:dyDescent="0.25">
      <c r="B537" s="47"/>
      <c r="C537" s="47"/>
      <c r="D537" s="47"/>
      <c r="E537" s="47"/>
      <c r="F537" s="47"/>
      <c r="G537" s="48"/>
      <c r="H537" s="47"/>
      <c r="I537" s="47"/>
      <c r="J537" s="49"/>
      <c r="K537" s="49"/>
      <c r="L537" s="48"/>
      <c r="M537" s="48"/>
      <c r="N537" s="47"/>
      <c r="O537" s="47"/>
      <c r="P537" s="47"/>
      <c r="Q537" s="47"/>
      <c r="R537" s="47"/>
      <c r="S537" s="47"/>
      <c r="T537" s="47"/>
      <c r="U537" s="47"/>
      <c r="V537" s="47"/>
      <c r="W537" s="47"/>
      <c r="X537" s="47"/>
      <c r="Y537" s="47"/>
      <c r="Z537" s="47"/>
      <c r="AA537" s="47"/>
      <c r="AC537" s="46"/>
      <c r="AD537" s="46"/>
      <c r="AE537" s="46"/>
      <c r="AF537" s="46"/>
      <c r="AG537" s="85"/>
      <c r="AH537" s="85"/>
      <c r="AI537" s="85"/>
      <c r="AJ537" s="85"/>
      <c r="AK537" s="85"/>
      <c r="AL537" s="85"/>
      <c r="AM537" s="46"/>
      <c r="AN537" s="46"/>
      <c r="AO537" s="46"/>
      <c r="AP537" s="46"/>
      <c r="AQ537" s="46"/>
      <c r="AR537" s="46"/>
    </row>
    <row r="538" spans="2:44" s="52" customFormat="1" ht="13.35" hidden="1" customHeight="1" x14ac:dyDescent="0.25">
      <c r="B538" s="47"/>
      <c r="C538" s="47"/>
      <c r="D538" s="47"/>
      <c r="E538" s="47"/>
      <c r="F538" s="47"/>
      <c r="G538" s="48"/>
      <c r="H538" s="47"/>
      <c r="I538" s="47"/>
      <c r="J538" s="49"/>
      <c r="K538" s="49"/>
      <c r="L538" s="48"/>
      <c r="M538" s="48"/>
      <c r="N538" s="47"/>
      <c r="O538" s="47"/>
      <c r="P538" s="47"/>
      <c r="Q538" s="47"/>
      <c r="R538" s="47"/>
      <c r="S538" s="47"/>
      <c r="T538" s="47"/>
      <c r="U538" s="47"/>
      <c r="V538" s="47"/>
      <c r="W538" s="47"/>
      <c r="X538" s="47"/>
      <c r="Y538" s="47"/>
      <c r="Z538" s="47"/>
      <c r="AA538" s="47"/>
      <c r="AC538" s="46"/>
      <c r="AD538" s="46"/>
      <c r="AE538" s="46"/>
      <c r="AF538" s="46"/>
      <c r="AG538" s="85"/>
      <c r="AH538" s="85"/>
      <c r="AI538" s="85"/>
      <c r="AJ538" s="85"/>
      <c r="AK538" s="85"/>
      <c r="AL538" s="85"/>
      <c r="AM538" s="46"/>
      <c r="AN538" s="46"/>
      <c r="AO538" s="46"/>
      <c r="AP538" s="46"/>
      <c r="AQ538" s="46"/>
      <c r="AR538" s="46"/>
    </row>
    <row r="539" spans="2:44" s="52" customFormat="1" ht="13.35" hidden="1" customHeight="1" x14ac:dyDescent="0.25">
      <c r="B539" s="47"/>
      <c r="C539" s="47"/>
      <c r="D539" s="47"/>
      <c r="E539" s="47"/>
      <c r="F539" s="47"/>
      <c r="G539" s="48"/>
      <c r="H539" s="47"/>
      <c r="I539" s="47"/>
      <c r="J539" s="49"/>
      <c r="K539" s="49"/>
      <c r="L539" s="48"/>
      <c r="M539" s="48"/>
      <c r="N539" s="47"/>
      <c r="O539" s="47"/>
      <c r="P539" s="47"/>
      <c r="Q539" s="47"/>
      <c r="R539" s="47"/>
      <c r="S539" s="47"/>
      <c r="T539" s="47"/>
      <c r="U539" s="47"/>
      <c r="V539" s="47"/>
      <c r="W539" s="47"/>
      <c r="X539" s="47"/>
      <c r="Y539" s="47"/>
      <c r="Z539" s="47"/>
      <c r="AA539" s="47"/>
      <c r="AC539" s="46"/>
      <c r="AD539" s="46"/>
      <c r="AE539" s="46"/>
      <c r="AF539" s="46"/>
      <c r="AG539" s="85"/>
      <c r="AH539" s="85"/>
      <c r="AI539" s="85"/>
      <c r="AJ539" s="85"/>
      <c r="AK539" s="85"/>
      <c r="AL539" s="85"/>
      <c r="AM539" s="46"/>
      <c r="AN539" s="46"/>
      <c r="AO539" s="46"/>
      <c r="AP539" s="46"/>
      <c r="AQ539" s="46"/>
      <c r="AR539" s="46"/>
    </row>
    <row r="540" spans="2:44" s="52" customFormat="1" ht="13.35" hidden="1" customHeight="1" x14ac:dyDescent="0.25">
      <c r="B540" s="47"/>
      <c r="C540" s="47"/>
      <c r="D540" s="47"/>
      <c r="E540" s="47"/>
      <c r="F540" s="47"/>
      <c r="G540" s="48"/>
      <c r="H540" s="47"/>
      <c r="I540" s="47"/>
      <c r="J540" s="49"/>
      <c r="K540" s="49"/>
      <c r="L540" s="48"/>
      <c r="M540" s="48"/>
      <c r="N540" s="47"/>
      <c r="O540" s="47"/>
      <c r="P540" s="47"/>
      <c r="Q540" s="47"/>
      <c r="R540" s="47"/>
      <c r="S540" s="47"/>
      <c r="T540" s="47"/>
      <c r="U540" s="47"/>
      <c r="V540" s="47"/>
      <c r="W540" s="47"/>
      <c r="X540" s="47"/>
      <c r="Y540" s="47"/>
      <c r="Z540" s="47"/>
      <c r="AA540" s="47"/>
      <c r="AC540" s="46"/>
      <c r="AD540" s="46"/>
      <c r="AE540" s="46"/>
      <c r="AF540" s="46"/>
      <c r="AG540" s="85"/>
      <c r="AH540" s="85"/>
      <c r="AI540" s="85"/>
      <c r="AJ540" s="85"/>
      <c r="AK540" s="85"/>
      <c r="AL540" s="85"/>
      <c r="AM540" s="46"/>
      <c r="AN540" s="46"/>
      <c r="AO540" s="46"/>
      <c r="AP540" s="46"/>
      <c r="AQ540" s="46"/>
      <c r="AR540" s="46"/>
    </row>
    <row r="541" spans="2:44" s="52" customFormat="1" ht="13.35" hidden="1" customHeight="1" x14ac:dyDescent="0.25">
      <c r="B541" s="47"/>
      <c r="C541" s="47"/>
      <c r="D541" s="47"/>
      <c r="E541" s="47"/>
      <c r="F541" s="47"/>
      <c r="G541" s="48"/>
      <c r="H541" s="47"/>
      <c r="I541" s="47"/>
      <c r="J541" s="49"/>
      <c r="K541" s="49"/>
      <c r="L541" s="48"/>
      <c r="M541" s="48"/>
      <c r="N541" s="47"/>
      <c r="O541" s="47"/>
      <c r="P541" s="47"/>
      <c r="Q541" s="47"/>
      <c r="R541" s="47"/>
      <c r="S541" s="47"/>
      <c r="T541" s="47"/>
      <c r="U541" s="47"/>
      <c r="V541" s="47"/>
      <c r="W541" s="47"/>
      <c r="X541" s="47"/>
      <c r="Y541" s="47"/>
      <c r="Z541" s="47"/>
      <c r="AA541" s="47"/>
      <c r="AC541" s="46"/>
      <c r="AD541" s="46"/>
      <c r="AE541" s="46"/>
      <c r="AF541" s="46"/>
      <c r="AG541" s="85"/>
      <c r="AH541" s="85"/>
      <c r="AI541" s="85"/>
      <c r="AJ541" s="85"/>
      <c r="AK541" s="85"/>
      <c r="AL541" s="85"/>
      <c r="AM541" s="46"/>
      <c r="AN541" s="46"/>
      <c r="AO541" s="46"/>
      <c r="AP541" s="46"/>
      <c r="AQ541" s="46"/>
      <c r="AR541" s="46"/>
    </row>
    <row r="542" spans="2:44" s="52" customFormat="1" ht="13.35" hidden="1" customHeight="1" x14ac:dyDescent="0.25">
      <c r="B542" s="47"/>
      <c r="C542" s="47"/>
      <c r="D542" s="47"/>
      <c r="E542" s="47"/>
      <c r="F542" s="47"/>
      <c r="G542" s="48"/>
      <c r="H542" s="47"/>
      <c r="I542" s="47"/>
      <c r="J542" s="49"/>
      <c r="K542" s="49"/>
      <c r="L542" s="48"/>
      <c r="M542" s="48"/>
      <c r="N542" s="47"/>
      <c r="O542" s="47"/>
      <c r="P542" s="47"/>
      <c r="Q542" s="47"/>
      <c r="R542" s="47"/>
      <c r="S542" s="47"/>
      <c r="T542" s="47"/>
      <c r="U542" s="47"/>
      <c r="V542" s="47"/>
      <c r="W542" s="47"/>
      <c r="X542" s="47"/>
      <c r="Y542" s="47"/>
      <c r="Z542" s="47"/>
      <c r="AA542" s="47"/>
      <c r="AC542" s="46"/>
      <c r="AD542" s="46"/>
      <c r="AE542" s="46"/>
      <c r="AF542" s="46"/>
      <c r="AG542" s="85"/>
      <c r="AH542" s="85"/>
      <c r="AI542" s="85"/>
      <c r="AJ542" s="85"/>
      <c r="AK542" s="85"/>
      <c r="AL542" s="85"/>
      <c r="AM542" s="46"/>
      <c r="AN542" s="46"/>
      <c r="AO542" s="46"/>
      <c r="AP542" s="46"/>
      <c r="AQ542" s="46"/>
      <c r="AR542" s="46"/>
    </row>
    <row r="543" spans="2:44" s="52" customFormat="1" ht="13.35" hidden="1" customHeight="1" x14ac:dyDescent="0.25">
      <c r="B543" s="47"/>
      <c r="C543" s="47"/>
      <c r="D543" s="47"/>
      <c r="E543" s="47"/>
      <c r="F543" s="47"/>
      <c r="G543" s="48"/>
      <c r="H543" s="47"/>
      <c r="I543" s="47"/>
      <c r="J543" s="49"/>
      <c r="K543" s="49"/>
      <c r="L543" s="48"/>
      <c r="M543" s="48"/>
      <c r="N543" s="47"/>
      <c r="O543" s="47"/>
      <c r="P543" s="47"/>
      <c r="Q543" s="47"/>
      <c r="R543" s="47"/>
      <c r="S543" s="47"/>
      <c r="T543" s="47"/>
      <c r="U543" s="47"/>
      <c r="V543" s="47"/>
      <c r="W543" s="47"/>
      <c r="X543" s="47"/>
      <c r="Y543" s="47"/>
      <c r="Z543" s="47"/>
      <c r="AA543" s="47"/>
      <c r="AC543" s="46"/>
      <c r="AD543" s="46"/>
      <c r="AE543" s="46"/>
      <c r="AF543" s="46"/>
      <c r="AG543" s="85"/>
      <c r="AH543" s="85"/>
      <c r="AI543" s="85"/>
      <c r="AJ543" s="85"/>
      <c r="AK543" s="85"/>
      <c r="AL543" s="85"/>
      <c r="AM543" s="46"/>
      <c r="AN543" s="46"/>
      <c r="AO543" s="46"/>
      <c r="AP543" s="46"/>
      <c r="AQ543" s="46"/>
      <c r="AR543" s="46"/>
    </row>
    <row r="544" spans="2:44" s="52" customFormat="1" ht="13.35" hidden="1" customHeight="1" x14ac:dyDescent="0.25">
      <c r="B544" s="47"/>
      <c r="C544" s="47"/>
      <c r="D544" s="47"/>
      <c r="E544" s="47"/>
      <c r="F544" s="47"/>
      <c r="G544" s="48"/>
      <c r="H544" s="47"/>
      <c r="I544" s="47"/>
      <c r="J544" s="49"/>
      <c r="K544" s="49"/>
      <c r="L544" s="48"/>
      <c r="M544" s="48"/>
      <c r="N544" s="47"/>
      <c r="O544" s="47"/>
      <c r="P544" s="47"/>
      <c r="Q544" s="47"/>
      <c r="R544" s="47"/>
      <c r="S544" s="47"/>
      <c r="T544" s="47"/>
      <c r="U544" s="47"/>
      <c r="V544" s="47"/>
      <c r="W544" s="47"/>
      <c r="X544" s="47"/>
      <c r="Y544" s="47"/>
      <c r="Z544" s="47"/>
      <c r="AA544" s="47"/>
      <c r="AC544" s="46"/>
      <c r="AD544" s="46"/>
      <c r="AE544" s="46"/>
      <c r="AF544" s="46"/>
      <c r="AG544" s="85"/>
      <c r="AH544" s="85"/>
      <c r="AI544" s="85"/>
      <c r="AJ544" s="85"/>
      <c r="AK544" s="85"/>
      <c r="AL544" s="85"/>
      <c r="AM544" s="46"/>
      <c r="AN544" s="46"/>
      <c r="AO544" s="46"/>
      <c r="AP544" s="46"/>
      <c r="AQ544" s="46"/>
      <c r="AR544" s="46"/>
    </row>
    <row r="545" spans="2:44" s="52" customFormat="1" ht="13.35" hidden="1" customHeight="1" x14ac:dyDescent="0.25">
      <c r="B545" s="47"/>
      <c r="C545" s="47"/>
      <c r="D545" s="47"/>
      <c r="E545" s="47"/>
      <c r="F545" s="47"/>
      <c r="G545" s="48"/>
      <c r="H545" s="47"/>
      <c r="I545" s="47"/>
      <c r="J545" s="49"/>
      <c r="K545" s="49"/>
      <c r="L545" s="48"/>
      <c r="M545" s="48"/>
      <c r="N545" s="47"/>
      <c r="O545" s="47"/>
      <c r="P545" s="47"/>
      <c r="Q545" s="47"/>
      <c r="R545" s="47"/>
      <c r="S545" s="47"/>
      <c r="T545" s="47"/>
      <c r="U545" s="47"/>
      <c r="V545" s="47"/>
      <c r="W545" s="47"/>
      <c r="X545" s="47"/>
      <c r="Y545" s="47"/>
      <c r="Z545" s="47"/>
      <c r="AA545" s="47"/>
      <c r="AC545" s="46"/>
      <c r="AD545" s="46"/>
      <c r="AE545" s="46"/>
      <c r="AF545" s="46"/>
      <c r="AG545" s="85"/>
      <c r="AH545" s="85"/>
      <c r="AI545" s="85"/>
      <c r="AJ545" s="85"/>
      <c r="AK545" s="85"/>
      <c r="AL545" s="85"/>
      <c r="AM545" s="46"/>
      <c r="AN545" s="46"/>
      <c r="AO545" s="46"/>
      <c r="AP545" s="46"/>
      <c r="AQ545" s="46"/>
      <c r="AR545" s="46"/>
    </row>
    <row r="546" spans="2:44" s="52" customFormat="1" ht="13.35" hidden="1" customHeight="1" x14ac:dyDescent="0.25">
      <c r="B546" s="47"/>
      <c r="C546" s="47"/>
      <c r="D546" s="47"/>
      <c r="E546" s="47"/>
      <c r="F546" s="47"/>
      <c r="G546" s="48"/>
      <c r="H546" s="47"/>
      <c r="I546" s="47"/>
      <c r="J546" s="49"/>
      <c r="K546" s="49"/>
      <c r="L546" s="48"/>
      <c r="M546" s="48"/>
      <c r="N546" s="47"/>
      <c r="O546" s="47"/>
      <c r="P546" s="47"/>
      <c r="Q546" s="47"/>
      <c r="R546" s="47"/>
      <c r="S546" s="47"/>
      <c r="T546" s="47"/>
      <c r="U546" s="47"/>
      <c r="V546" s="47"/>
      <c r="W546" s="47"/>
      <c r="X546" s="47"/>
      <c r="Y546" s="47"/>
      <c r="Z546" s="47"/>
      <c r="AA546" s="47"/>
      <c r="AC546" s="46"/>
      <c r="AD546" s="46"/>
      <c r="AE546" s="46"/>
      <c r="AF546" s="46"/>
      <c r="AG546" s="85"/>
      <c r="AH546" s="85"/>
      <c r="AI546" s="85"/>
      <c r="AJ546" s="85"/>
      <c r="AK546" s="85"/>
      <c r="AL546" s="85"/>
      <c r="AM546" s="46"/>
      <c r="AN546" s="46"/>
      <c r="AO546" s="46"/>
      <c r="AP546" s="46"/>
      <c r="AQ546" s="46"/>
      <c r="AR546" s="46"/>
    </row>
    <row r="547" spans="2:44" s="52" customFormat="1" ht="13.35" hidden="1" customHeight="1" x14ac:dyDescent="0.25">
      <c r="B547" s="47"/>
      <c r="C547" s="47"/>
      <c r="D547" s="47"/>
      <c r="E547" s="47"/>
      <c r="F547" s="47"/>
      <c r="G547" s="48"/>
      <c r="H547" s="47"/>
      <c r="I547" s="47"/>
      <c r="J547" s="49"/>
      <c r="K547" s="49"/>
      <c r="L547" s="48"/>
      <c r="M547" s="48"/>
      <c r="N547" s="47"/>
      <c r="O547" s="47"/>
      <c r="P547" s="47"/>
      <c r="Q547" s="47"/>
      <c r="R547" s="47"/>
      <c r="S547" s="47"/>
      <c r="T547" s="47"/>
      <c r="U547" s="47"/>
      <c r="V547" s="47"/>
      <c r="W547" s="47"/>
      <c r="X547" s="47"/>
      <c r="Y547" s="47"/>
      <c r="Z547" s="47"/>
      <c r="AA547" s="47"/>
      <c r="AC547" s="46"/>
      <c r="AD547" s="46"/>
      <c r="AE547" s="46"/>
      <c r="AF547" s="46"/>
      <c r="AG547" s="85"/>
      <c r="AH547" s="85"/>
      <c r="AI547" s="85"/>
      <c r="AJ547" s="85"/>
      <c r="AK547" s="85"/>
      <c r="AL547" s="85"/>
      <c r="AM547" s="46"/>
      <c r="AN547" s="46"/>
      <c r="AO547" s="46"/>
      <c r="AP547" s="46"/>
      <c r="AQ547" s="46"/>
      <c r="AR547" s="46"/>
    </row>
    <row r="548" spans="2:44" s="52" customFormat="1" ht="13.35" hidden="1" customHeight="1" x14ac:dyDescent="0.25">
      <c r="B548" s="47"/>
      <c r="C548" s="47"/>
      <c r="D548" s="47"/>
      <c r="E548" s="47"/>
      <c r="F548" s="47"/>
      <c r="G548" s="48"/>
      <c r="H548" s="47"/>
      <c r="I548" s="47"/>
      <c r="J548" s="49"/>
      <c r="K548" s="49"/>
      <c r="L548" s="48"/>
      <c r="M548" s="48"/>
      <c r="N548" s="47"/>
      <c r="O548" s="47"/>
      <c r="P548" s="47"/>
      <c r="Q548" s="47"/>
      <c r="R548" s="47"/>
      <c r="S548" s="47"/>
      <c r="T548" s="47"/>
      <c r="U548" s="47"/>
      <c r="V548" s="47"/>
      <c r="W548" s="47"/>
      <c r="X548" s="47"/>
      <c r="Y548" s="47"/>
      <c r="Z548" s="47"/>
      <c r="AA548" s="47"/>
      <c r="AC548" s="46"/>
      <c r="AD548" s="46"/>
      <c r="AE548" s="46"/>
      <c r="AF548" s="46"/>
      <c r="AG548" s="85"/>
      <c r="AH548" s="85"/>
      <c r="AI548" s="85"/>
      <c r="AJ548" s="85"/>
      <c r="AK548" s="85"/>
      <c r="AL548" s="85"/>
      <c r="AM548" s="46"/>
      <c r="AN548" s="46"/>
      <c r="AO548" s="46"/>
      <c r="AP548" s="46"/>
      <c r="AQ548" s="46"/>
      <c r="AR548" s="46"/>
    </row>
    <row r="549" spans="2:44" s="52" customFormat="1" ht="13.35" hidden="1" customHeight="1" x14ac:dyDescent="0.25">
      <c r="B549" s="47"/>
      <c r="C549" s="47"/>
      <c r="D549" s="47"/>
      <c r="E549" s="47"/>
      <c r="F549" s="47"/>
      <c r="G549" s="48"/>
      <c r="H549" s="47"/>
      <c r="I549" s="47"/>
      <c r="J549" s="49"/>
      <c r="K549" s="49"/>
      <c r="L549" s="48"/>
      <c r="M549" s="48"/>
      <c r="N549" s="47"/>
      <c r="O549" s="47"/>
      <c r="P549" s="47"/>
      <c r="Q549" s="47"/>
      <c r="R549" s="47"/>
      <c r="S549" s="47"/>
      <c r="T549" s="47"/>
      <c r="U549" s="47"/>
      <c r="V549" s="47"/>
      <c r="W549" s="47"/>
      <c r="X549" s="47"/>
      <c r="Y549" s="47"/>
      <c r="Z549" s="47"/>
      <c r="AA549" s="47"/>
      <c r="AC549" s="46"/>
      <c r="AD549" s="46"/>
      <c r="AE549" s="46"/>
      <c r="AF549" s="46"/>
      <c r="AG549" s="85"/>
      <c r="AH549" s="85"/>
      <c r="AI549" s="85"/>
      <c r="AJ549" s="85"/>
      <c r="AK549" s="85"/>
      <c r="AL549" s="85"/>
      <c r="AM549" s="46"/>
      <c r="AN549" s="46"/>
      <c r="AO549" s="46"/>
      <c r="AP549" s="46"/>
      <c r="AQ549" s="46"/>
      <c r="AR549" s="46"/>
    </row>
    <row r="550" spans="2:44" s="52" customFormat="1" ht="13.35" hidden="1" customHeight="1" x14ac:dyDescent="0.25">
      <c r="B550" s="47"/>
      <c r="C550" s="47"/>
      <c r="D550" s="47"/>
      <c r="E550" s="47"/>
      <c r="F550" s="47"/>
      <c r="G550" s="48"/>
      <c r="H550" s="47"/>
      <c r="I550" s="47"/>
      <c r="J550" s="49"/>
      <c r="K550" s="49"/>
      <c r="L550" s="48"/>
      <c r="M550" s="48"/>
      <c r="N550" s="47"/>
      <c r="O550" s="47"/>
      <c r="P550" s="47"/>
      <c r="Q550" s="47"/>
      <c r="R550" s="47"/>
      <c r="S550" s="47"/>
      <c r="T550" s="47"/>
      <c r="U550" s="47"/>
      <c r="V550" s="47"/>
      <c r="W550" s="47"/>
      <c r="X550" s="47"/>
      <c r="Y550" s="47"/>
      <c r="Z550" s="47"/>
      <c r="AA550" s="47"/>
      <c r="AC550" s="46"/>
      <c r="AD550" s="46"/>
      <c r="AE550" s="46"/>
      <c r="AF550" s="46"/>
      <c r="AG550" s="85"/>
      <c r="AH550" s="85"/>
      <c r="AI550" s="85"/>
      <c r="AJ550" s="85"/>
      <c r="AK550" s="85"/>
      <c r="AL550" s="85"/>
      <c r="AM550" s="46"/>
      <c r="AN550" s="46"/>
      <c r="AO550" s="46"/>
      <c r="AP550" s="46"/>
      <c r="AQ550" s="46"/>
      <c r="AR550" s="46"/>
    </row>
    <row r="551" spans="2:44" s="52" customFormat="1" ht="13.35" hidden="1" customHeight="1" x14ac:dyDescent="0.25">
      <c r="B551" s="47"/>
      <c r="C551" s="47"/>
      <c r="D551" s="47"/>
      <c r="E551" s="47"/>
      <c r="F551" s="47"/>
      <c r="G551" s="48"/>
      <c r="H551" s="47"/>
      <c r="I551" s="47"/>
      <c r="J551" s="49"/>
      <c r="K551" s="49"/>
      <c r="L551" s="48"/>
      <c r="M551" s="48"/>
      <c r="N551" s="47"/>
      <c r="O551" s="47"/>
      <c r="P551" s="47"/>
      <c r="Q551" s="47"/>
      <c r="R551" s="47"/>
      <c r="S551" s="47"/>
      <c r="T551" s="47"/>
      <c r="U551" s="47"/>
      <c r="V551" s="47"/>
      <c r="W551" s="47"/>
      <c r="X551" s="47"/>
      <c r="Y551" s="47"/>
      <c r="Z551" s="47"/>
      <c r="AA551" s="47"/>
      <c r="AC551" s="46"/>
      <c r="AD551" s="46"/>
      <c r="AE551" s="46"/>
      <c r="AF551" s="46"/>
      <c r="AG551" s="85"/>
      <c r="AH551" s="85"/>
      <c r="AI551" s="85"/>
      <c r="AJ551" s="85"/>
      <c r="AK551" s="85"/>
      <c r="AL551" s="85"/>
      <c r="AM551" s="46"/>
      <c r="AN551" s="46"/>
      <c r="AO551" s="46"/>
      <c r="AP551" s="46"/>
      <c r="AQ551" s="46"/>
      <c r="AR551" s="46"/>
    </row>
    <row r="552" spans="2:44" s="52" customFormat="1" ht="13.35" hidden="1" customHeight="1" x14ac:dyDescent="0.25">
      <c r="B552" s="47"/>
      <c r="C552" s="47"/>
      <c r="D552" s="47"/>
      <c r="E552" s="47"/>
      <c r="F552" s="47"/>
      <c r="G552" s="48"/>
      <c r="H552" s="47"/>
      <c r="I552" s="47"/>
      <c r="J552" s="49"/>
      <c r="K552" s="49"/>
      <c r="L552" s="48"/>
      <c r="M552" s="48"/>
      <c r="N552" s="47"/>
      <c r="O552" s="47"/>
      <c r="P552" s="47"/>
      <c r="Q552" s="47"/>
      <c r="R552" s="47"/>
      <c r="S552" s="47"/>
      <c r="T552" s="47"/>
      <c r="U552" s="47"/>
      <c r="V552" s="47"/>
      <c r="W552" s="47"/>
      <c r="X552" s="47"/>
      <c r="Y552" s="47"/>
      <c r="Z552" s="47"/>
      <c r="AA552" s="47"/>
      <c r="AC552" s="46"/>
      <c r="AD552" s="46"/>
      <c r="AE552" s="46"/>
      <c r="AF552" s="46"/>
      <c r="AG552" s="85"/>
      <c r="AH552" s="85"/>
      <c r="AI552" s="85"/>
      <c r="AJ552" s="85"/>
      <c r="AK552" s="85"/>
      <c r="AL552" s="85"/>
      <c r="AM552" s="46"/>
      <c r="AN552" s="46"/>
      <c r="AO552" s="46"/>
      <c r="AP552" s="46"/>
      <c r="AQ552" s="46"/>
      <c r="AR552" s="46"/>
    </row>
    <row r="553" spans="2:44" s="52" customFormat="1" ht="13.35" hidden="1" customHeight="1" x14ac:dyDescent="0.25">
      <c r="B553" s="47"/>
      <c r="C553" s="47"/>
      <c r="D553" s="47"/>
      <c r="E553" s="47"/>
      <c r="F553" s="47"/>
      <c r="G553" s="48"/>
      <c r="H553" s="47"/>
      <c r="I553" s="47"/>
      <c r="J553" s="49"/>
      <c r="K553" s="49"/>
      <c r="L553" s="48"/>
      <c r="M553" s="48"/>
      <c r="N553" s="47"/>
      <c r="O553" s="47"/>
      <c r="P553" s="47"/>
      <c r="Q553" s="47"/>
      <c r="R553" s="47"/>
      <c r="S553" s="47"/>
      <c r="T553" s="47"/>
      <c r="U553" s="47"/>
      <c r="V553" s="47"/>
      <c r="W553" s="47"/>
      <c r="X553" s="47"/>
      <c r="Y553" s="47"/>
      <c r="Z553" s="47"/>
      <c r="AA553" s="47"/>
      <c r="AC553" s="46"/>
      <c r="AD553" s="46"/>
      <c r="AE553" s="46"/>
      <c r="AF553" s="46"/>
      <c r="AG553" s="85"/>
      <c r="AH553" s="85"/>
      <c r="AI553" s="85"/>
      <c r="AJ553" s="85"/>
      <c r="AK553" s="85"/>
      <c r="AL553" s="85"/>
      <c r="AM553" s="46"/>
      <c r="AN553" s="46"/>
      <c r="AO553" s="46"/>
      <c r="AP553" s="46"/>
      <c r="AQ553" s="46"/>
      <c r="AR553" s="46"/>
    </row>
    <row r="554" spans="2:44" s="52" customFormat="1" ht="13.35" hidden="1" customHeight="1" x14ac:dyDescent="0.25">
      <c r="B554" s="47"/>
      <c r="C554" s="47"/>
      <c r="D554" s="47"/>
      <c r="E554" s="47"/>
      <c r="F554" s="47"/>
      <c r="G554" s="48"/>
      <c r="H554" s="47"/>
      <c r="I554" s="47"/>
      <c r="J554" s="49"/>
      <c r="K554" s="49"/>
      <c r="L554" s="48"/>
      <c r="M554" s="48"/>
      <c r="N554" s="47"/>
      <c r="O554" s="47"/>
      <c r="P554" s="47"/>
      <c r="Q554" s="47"/>
      <c r="R554" s="47"/>
      <c r="S554" s="47"/>
      <c r="T554" s="47"/>
      <c r="U554" s="47"/>
      <c r="V554" s="47"/>
      <c r="W554" s="47"/>
      <c r="X554" s="47"/>
      <c r="Y554" s="47"/>
      <c r="Z554" s="47"/>
      <c r="AA554" s="47"/>
      <c r="AC554" s="46"/>
      <c r="AD554" s="46"/>
      <c r="AE554" s="46"/>
      <c r="AF554" s="46"/>
      <c r="AG554" s="85"/>
      <c r="AH554" s="85"/>
      <c r="AI554" s="85"/>
      <c r="AJ554" s="85"/>
      <c r="AK554" s="85"/>
      <c r="AL554" s="85"/>
      <c r="AM554" s="46"/>
      <c r="AN554" s="46"/>
      <c r="AO554" s="46"/>
      <c r="AP554" s="46"/>
      <c r="AQ554" s="46"/>
      <c r="AR554" s="46"/>
    </row>
    <row r="555" spans="2:44" s="52" customFormat="1" ht="13.35" hidden="1" customHeight="1" x14ac:dyDescent="0.25">
      <c r="B555" s="47"/>
      <c r="C555" s="47"/>
      <c r="D555" s="47"/>
      <c r="E555" s="47"/>
      <c r="F555" s="47"/>
      <c r="G555" s="48"/>
      <c r="H555" s="47"/>
      <c r="I555" s="47"/>
      <c r="J555" s="49"/>
      <c r="K555" s="49"/>
      <c r="L555" s="48"/>
      <c r="M555" s="48"/>
      <c r="N555" s="47"/>
      <c r="O555" s="47"/>
      <c r="P555" s="47"/>
      <c r="Q555" s="47"/>
      <c r="R555" s="47"/>
      <c r="S555" s="47"/>
      <c r="T555" s="47"/>
      <c r="U555" s="47"/>
      <c r="V555" s="47"/>
      <c r="W555" s="47"/>
      <c r="X555" s="47"/>
      <c r="Y555" s="47"/>
      <c r="Z555" s="47"/>
      <c r="AA555" s="47"/>
      <c r="AC555" s="46"/>
      <c r="AD555" s="46"/>
      <c r="AE555" s="46"/>
      <c r="AF555" s="46"/>
      <c r="AG555" s="85"/>
      <c r="AH555" s="85"/>
      <c r="AI555" s="85"/>
      <c r="AJ555" s="85"/>
      <c r="AK555" s="85"/>
      <c r="AL555" s="85"/>
      <c r="AM555" s="46"/>
      <c r="AN555" s="46"/>
      <c r="AO555" s="46"/>
      <c r="AP555" s="46"/>
      <c r="AQ555" s="46"/>
      <c r="AR555" s="46"/>
    </row>
    <row r="556" spans="2:44" s="52" customFormat="1" ht="13.35" hidden="1" customHeight="1" x14ac:dyDescent="0.25">
      <c r="B556" s="47"/>
      <c r="C556" s="47"/>
      <c r="D556" s="47"/>
      <c r="E556" s="47"/>
      <c r="F556" s="47"/>
      <c r="G556" s="48"/>
      <c r="H556" s="47"/>
      <c r="I556" s="47"/>
      <c r="J556" s="49"/>
      <c r="K556" s="49"/>
      <c r="L556" s="48"/>
      <c r="M556" s="48"/>
      <c r="N556" s="47"/>
      <c r="O556" s="47"/>
      <c r="P556" s="47"/>
      <c r="Q556" s="47"/>
      <c r="R556" s="47"/>
      <c r="S556" s="47"/>
      <c r="T556" s="47"/>
      <c r="U556" s="47"/>
      <c r="V556" s="47"/>
      <c r="W556" s="47"/>
      <c r="X556" s="47"/>
      <c r="Y556" s="47"/>
      <c r="Z556" s="47"/>
      <c r="AA556" s="47"/>
      <c r="AC556" s="46"/>
      <c r="AD556" s="46"/>
      <c r="AE556" s="46"/>
      <c r="AF556" s="46"/>
      <c r="AG556" s="85"/>
      <c r="AH556" s="85"/>
      <c r="AI556" s="85"/>
      <c r="AJ556" s="85"/>
      <c r="AK556" s="85"/>
      <c r="AL556" s="85"/>
      <c r="AM556" s="46"/>
      <c r="AN556" s="46"/>
      <c r="AO556" s="46"/>
      <c r="AP556" s="46"/>
      <c r="AQ556" s="46"/>
      <c r="AR556" s="46"/>
    </row>
    <row r="557" spans="2:44" s="52" customFormat="1" ht="13.35" hidden="1" customHeight="1" x14ac:dyDescent="0.25">
      <c r="B557" s="47"/>
      <c r="C557" s="47"/>
      <c r="D557" s="47"/>
      <c r="E557" s="47"/>
      <c r="F557" s="47"/>
      <c r="G557" s="48"/>
      <c r="H557" s="47"/>
      <c r="I557" s="47"/>
      <c r="J557" s="49"/>
      <c r="K557" s="49"/>
      <c r="L557" s="48"/>
      <c r="M557" s="48"/>
      <c r="N557" s="47"/>
      <c r="O557" s="47"/>
      <c r="P557" s="47"/>
      <c r="Q557" s="47"/>
      <c r="R557" s="47"/>
      <c r="S557" s="47"/>
      <c r="T557" s="47"/>
      <c r="U557" s="47"/>
      <c r="V557" s="47"/>
      <c r="W557" s="47"/>
      <c r="X557" s="47"/>
      <c r="Y557" s="47"/>
      <c r="Z557" s="47"/>
      <c r="AA557" s="47"/>
      <c r="AC557" s="46"/>
      <c r="AD557" s="46"/>
      <c r="AE557" s="46"/>
      <c r="AF557" s="46"/>
      <c r="AG557" s="85"/>
      <c r="AH557" s="85"/>
      <c r="AI557" s="85"/>
      <c r="AJ557" s="85"/>
      <c r="AK557" s="85"/>
      <c r="AL557" s="85"/>
      <c r="AM557" s="46"/>
      <c r="AN557" s="46"/>
      <c r="AO557" s="46"/>
      <c r="AP557" s="46"/>
      <c r="AQ557" s="46"/>
      <c r="AR557" s="46"/>
    </row>
    <row r="558" spans="2:44" s="52" customFormat="1" ht="13.35" hidden="1" customHeight="1" x14ac:dyDescent="0.25">
      <c r="B558" s="47"/>
      <c r="C558" s="47"/>
      <c r="D558" s="47"/>
      <c r="E558" s="47"/>
      <c r="F558" s="47"/>
      <c r="G558" s="48"/>
      <c r="H558" s="47"/>
      <c r="I558" s="47"/>
      <c r="J558" s="49"/>
      <c r="K558" s="49"/>
      <c r="L558" s="48"/>
      <c r="M558" s="48"/>
      <c r="N558" s="47"/>
      <c r="O558" s="47"/>
      <c r="P558" s="47"/>
      <c r="Q558" s="47"/>
      <c r="R558" s="47"/>
      <c r="S558" s="47"/>
      <c r="T558" s="47"/>
      <c r="U558" s="47"/>
      <c r="V558" s="47"/>
      <c r="W558" s="47"/>
      <c r="X558" s="47"/>
      <c r="Y558" s="47"/>
      <c r="Z558" s="47"/>
      <c r="AA558" s="47"/>
      <c r="AC558" s="46"/>
      <c r="AD558" s="46"/>
      <c r="AE558" s="46"/>
      <c r="AF558" s="46"/>
      <c r="AG558" s="85"/>
      <c r="AH558" s="85"/>
      <c r="AI558" s="85"/>
      <c r="AJ558" s="85"/>
      <c r="AK558" s="85"/>
      <c r="AL558" s="85"/>
      <c r="AM558" s="46"/>
      <c r="AN558" s="46"/>
      <c r="AO558" s="46"/>
      <c r="AP558" s="46"/>
      <c r="AQ558" s="46"/>
      <c r="AR558" s="46"/>
    </row>
    <row r="559" spans="2:44" s="52" customFormat="1" ht="13.35" hidden="1" customHeight="1" x14ac:dyDescent="0.25">
      <c r="B559" s="47"/>
      <c r="C559" s="47"/>
      <c r="D559" s="47"/>
      <c r="E559" s="47"/>
      <c r="F559" s="47"/>
      <c r="G559" s="48"/>
      <c r="H559" s="47"/>
      <c r="I559" s="47"/>
      <c r="J559" s="49"/>
      <c r="K559" s="49"/>
      <c r="L559" s="48"/>
      <c r="M559" s="48"/>
      <c r="N559" s="47"/>
      <c r="O559" s="47"/>
      <c r="P559" s="47"/>
      <c r="Q559" s="47"/>
      <c r="R559" s="47"/>
      <c r="S559" s="47"/>
      <c r="T559" s="47"/>
      <c r="U559" s="47"/>
      <c r="V559" s="47"/>
      <c r="W559" s="47"/>
      <c r="X559" s="47"/>
      <c r="Y559" s="47"/>
      <c r="Z559" s="47"/>
      <c r="AA559" s="47"/>
      <c r="AC559" s="46"/>
      <c r="AD559" s="46"/>
      <c r="AE559" s="46"/>
      <c r="AF559" s="46"/>
      <c r="AG559" s="85"/>
      <c r="AH559" s="85"/>
      <c r="AI559" s="85"/>
      <c r="AJ559" s="85"/>
      <c r="AK559" s="85"/>
      <c r="AL559" s="85"/>
      <c r="AM559" s="46"/>
      <c r="AN559" s="46"/>
      <c r="AO559" s="46"/>
      <c r="AP559" s="46"/>
      <c r="AQ559" s="46"/>
      <c r="AR559" s="46"/>
    </row>
    <row r="560" spans="2:44" s="52" customFormat="1" ht="13.35" hidden="1" customHeight="1" x14ac:dyDescent="0.25">
      <c r="B560" s="47"/>
      <c r="C560" s="47"/>
      <c r="D560" s="47"/>
      <c r="E560" s="47"/>
      <c r="F560" s="47"/>
      <c r="G560" s="48"/>
      <c r="H560" s="47"/>
      <c r="I560" s="47"/>
      <c r="J560" s="49"/>
      <c r="K560" s="49"/>
      <c r="L560" s="48"/>
      <c r="M560" s="48"/>
      <c r="N560" s="47"/>
      <c r="O560" s="47"/>
      <c r="P560" s="47"/>
      <c r="Q560" s="47"/>
      <c r="R560" s="47"/>
      <c r="S560" s="47"/>
      <c r="T560" s="47"/>
      <c r="U560" s="47"/>
      <c r="V560" s="47"/>
      <c r="W560" s="47"/>
      <c r="X560" s="47"/>
      <c r="Y560" s="47"/>
      <c r="Z560" s="47"/>
      <c r="AA560" s="47"/>
      <c r="AC560" s="46"/>
      <c r="AD560" s="46"/>
      <c r="AE560" s="46"/>
      <c r="AF560" s="46"/>
      <c r="AG560" s="85"/>
      <c r="AH560" s="85"/>
      <c r="AI560" s="85"/>
      <c r="AJ560" s="85"/>
      <c r="AK560" s="85"/>
      <c r="AL560" s="85"/>
      <c r="AM560" s="46"/>
      <c r="AN560" s="46"/>
      <c r="AO560" s="46"/>
      <c r="AP560" s="46"/>
      <c r="AQ560" s="46"/>
      <c r="AR560" s="46"/>
    </row>
    <row r="561" spans="2:44" s="52" customFormat="1" ht="13.35" hidden="1" customHeight="1" x14ac:dyDescent="0.25">
      <c r="B561" s="47"/>
      <c r="C561" s="47"/>
      <c r="D561" s="47"/>
      <c r="E561" s="47"/>
      <c r="F561" s="47"/>
      <c r="G561" s="48"/>
      <c r="H561" s="47"/>
      <c r="I561" s="47"/>
      <c r="J561" s="49"/>
      <c r="K561" s="49"/>
      <c r="L561" s="48"/>
      <c r="M561" s="48"/>
      <c r="N561" s="47"/>
      <c r="O561" s="47"/>
      <c r="P561" s="47"/>
      <c r="Q561" s="47"/>
      <c r="R561" s="47"/>
      <c r="S561" s="47"/>
      <c r="T561" s="47"/>
      <c r="U561" s="47"/>
      <c r="V561" s="47"/>
      <c r="W561" s="47"/>
      <c r="X561" s="47"/>
      <c r="Y561" s="47"/>
      <c r="Z561" s="47"/>
      <c r="AA561" s="47"/>
      <c r="AC561" s="46"/>
      <c r="AD561" s="46"/>
      <c r="AE561" s="46"/>
      <c r="AF561" s="46"/>
      <c r="AG561" s="85"/>
      <c r="AH561" s="85"/>
      <c r="AI561" s="85"/>
      <c r="AJ561" s="85"/>
      <c r="AK561" s="85"/>
      <c r="AL561" s="85"/>
      <c r="AM561" s="46"/>
      <c r="AN561" s="46"/>
      <c r="AO561" s="46"/>
      <c r="AP561" s="46"/>
      <c r="AQ561" s="46"/>
      <c r="AR561" s="46"/>
    </row>
    <row r="562" spans="2:44" s="52" customFormat="1" ht="13.35" hidden="1" customHeight="1" x14ac:dyDescent="0.25">
      <c r="B562" s="47"/>
      <c r="C562" s="47"/>
      <c r="D562" s="47"/>
      <c r="E562" s="47"/>
      <c r="F562" s="47"/>
      <c r="G562" s="48"/>
      <c r="H562" s="47"/>
      <c r="I562" s="47"/>
      <c r="J562" s="49"/>
      <c r="K562" s="49"/>
      <c r="L562" s="48"/>
      <c r="M562" s="48"/>
      <c r="N562" s="47"/>
      <c r="O562" s="47"/>
      <c r="P562" s="47"/>
      <c r="Q562" s="47"/>
      <c r="R562" s="47"/>
      <c r="S562" s="47"/>
      <c r="T562" s="47"/>
      <c r="U562" s="47"/>
      <c r="V562" s="47"/>
      <c r="W562" s="47"/>
      <c r="X562" s="47"/>
      <c r="Y562" s="47"/>
      <c r="Z562" s="47"/>
      <c r="AA562" s="47"/>
      <c r="AC562" s="46"/>
      <c r="AD562" s="46"/>
      <c r="AE562" s="46"/>
      <c r="AF562" s="46"/>
      <c r="AG562" s="85"/>
      <c r="AH562" s="85"/>
      <c r="AI562" s="85"/>
      <c r="AJ562" s="85"/>
      <c r="AK562" s="85"/>
      <c r="AL562" s="85"/>
      <c r="AM562" s="46"/>
      <c r="AN562" s="46"/>
      <c r="AO562" s="46"/>
      <c r="AP562" s="46"/>
      <c r="AQ562" s="46"/>
      <c r="AR562" s="46"/>
    </row>
    <row r="563" spans="2:44" s="52" customFormat="1" ht="13.35" hidden="1" customHeight="1" x14ac:dyDescent="0.25">
      <c r="B563" s="47"/>
      <c r="C563" s="47"/>
      <c r="D563" s="47"/>
      <c r="E563" s="47"/>
      <c r="F563" s="47"/>
      <c r="G563" s="48"/>
      <c r="H563" s="47"/>
      <c r="I563" s="47"/>
      <c r="J563" s="49"/>
      <c r="K563" s="49"/>
      <c r="L563" s="48"/>
      <c r="M563" s="48"/>
      <c r="N563" s="47"/>
      <c r="O563" s="47"/>
      <c r="P563" s="47"/>
      <c r="Q563" s="47"/>
      <c r="R563" s="47"/>
      <c r="S563" s="47"/>
      <c r="T563" s="47"/>
      <c r="U563" s="47"/>
      <c r="V563" s="47"/>
      <c r="W563" s="47"/>
      <c r="X563" s="47"/>
      <c r="Y563" s="47"/>
      <c r="Z563" s="47"/>
      <c r="AA563" s="47"/>
      <c r="AC563" s="46"/>
      <c r="AD563" s="46"/>
      <c r="AE563" s="46"/>
      <c r="AF563" s="46"/>
      <c r="AG563" s="85"/>
      <c r="AH563" s="85"/>
      <c r="AI563" s="85"/>
      <c r="AJ563" s="85"/>
      <c r="AK563" s="85"/>
      <c r="AL563" s="85"/>
      <c r="AM563" s="46"/>
      <c r="AN563" s="46"/>
      <c r="AO563" s="46"/>
      <c r="AP563" s="46"/>
      <c r="AQ563" s="46"/>
      <c r="AR563" s="46"/>
    </row>
    <row r="564" spans="2:44" s="52" customFormat="1" ht="13.35" hidden="1" customHeight="1" x14ac:dyDescent="0.25">
      <c r="B564" s="47"/>
      <c r="C564" s="47"/>
      <c r="D564" s="47"/>
      <c r="E564" s="47"/>
      <c r="F564" s="47"/>
      <c r="G564" s="48"/>
      <c r="H564" s="47"/>
      <c r="I564" s="47"/>
      <c r="J564" s="49"/>
      <c r="K564" s="49"/>
      <c r="L564" s="48"/>
      <c r="M564" s="48"/>
      <c r="N564" s="47"/>
      <c r="O564" s="47"/>
      <c r="P564" s="47"/>
      <c r="Q564" s="47"/>
      <c r="R564" s="47"/>
      <c r="S564" s="47"/>
      <c r="T564" s="47"/>
      <c r="U564" s="47"/>
      <c r="V564" s="47"/>
      <c r="W564" s="47"/>
      <c r="X564" s="47"/>
      <c r="Y564" s="47"/>
      <c r="Z564" s="47"/>
      <c r="AA564" s="47"/>
      <c r="AC564" s="46"/>
      <c r="AD564" s="46"/>
      <c r="AE564" s="46"/>
      <c r="AF564" s="46"/>
      <c r="AG564" s="85"/>
      <c r="AH564" s="85"/>
      <c r="AI564" s="85"/>
      <c r="AJ564" s="85"/>
      <c r="AK564" s="85"/>
      <c r="AL564" s="85"/>
      <c r="AM564" s="46"/>
      <c r="AN564" s="46"/>
      <c r="AO564" s="46"/>
      <c r="AP564" s="46"/>
      <c r="AQ564" s="46"/>
      <c r="AR564" s="46"/>
    </row>
    <row r="565" spans="2:44" s="52" customFormat="1" ht="13.35" hidden="1" customHeight="1" x14ac:dyDescent="0.25">
      <c r="B565" s="47"/>
      <c r="C565" s="47"/>
      <c r="D565" s="47"/>
      <c r="E565" s="47"/>
      <c r="F565" s="47"/>
      <c r="G565" s="48"/>
      <c r="H565" s="47"/>
      <c r="I565" s="47"/>
      <c r="J565" s="49"/>
      <c r="K565" s="49"/>
      <c r="L565" s="48"/>
      <c r="M565" s="48"/>
      <c r="N565" s="47"/>
      <c r="O565" s="47"/>
      <c r="P565" s="47"/>
      <c r="Q565" s="47"/>
      <c r="R565" s="47"/>
      <c r="S565" s="47"/>
      <c r="T565" s="47"/>
      <c r="U565" s="47"/>
      <c r="V565" s="47"/>
      <c r="W565" s="47"/>
      <c r="X565" s="47"/>
      <c r="Y565" s="47"/>
      <c r="Z565" s="47"/>
      <c r="AA565" s="47"/>
      <c r="AC565" s="46"/>
      <c r="AD565" s="46"/>
      <c r="AE565" s="46"/>
      <c r="AF565" s="46"/>
      <c r="AG565" s="85"/>
      <c r="AH565" s="85"/>
      <c r="AI565" s="85"/>
      <c r="AJ565" s="85"/>
      <c r="AK565" s="85"/>
      <c r="AL565" s="85"/>
      <c r="AM565" s="46"/>
      <c r="AN565" s="46"/>
      <c r="AO565" s="46"/>
      <c r="AP565" s="46"/>
      <c r="AQ565" s="46"/>
      <c r="AR565" s="46"/>
    </row>
    <row r="566" spans="2:44" s="52" customFormat="1" ht="13.35" hidden="1" customHeight="1" x14ac:dyDescent="0.25">
      <c r="B566" s="47"/>
      <c r="C566" s="47"/>
      <c r="D566" s="47"/>
      <c r="E566" s="47"/>
      <c r="F566" s="47"/>
      <c r="G566" s="48"/>
      <c r="H566" s="47"/>
      <c r="I566" s="47"/>
      <c r="J566" s="49"/>
      <c r="K566" s="49"/>
      <c r="L566" s="48"/>
      <c r="M566" s="48"/>
      <c r="N566" s="47"/>
      <c r="O566" s="47"/>
      <c r="P566" s="47"/>
      <c r="Q566" s="47"/>
      <c r="R566" s="47"/>
      <c r="S566" s="47"/>
      <c r="T566" s="47"/>
      <c r="U566" s="47"/>
      <c r="V566" s="47"/>
      <c r="W566" s="47"/>
      <c r="X566" s="47"/>
      <c r="Y566" s="47"/>
      <c r="Z566" s="47"/>
      <c r="AA566" s="47"/>
      <c r="AC566" s="46"/>
      <c r="AD566" s="46"/>
      <c r="AE566" s="46"/>
      <c r="AF566" s="46"/>
      <c r="AG566" s="85"/>
      <c r="AH566" s="85"/>
      <c r="AI566" s="85"/>
      <c r="AJ566" s="85"/>
      <c r="AK566" s="85"/>
      <c r="AL566" s="85"/>
      <c r="AM566" s="46"/>
      <c r="AN566" s="46"/>
      <c r="AO566" s="46"/>
      <c r="AP566" s="46"/>
      <c r="AQ566" s="46"/>
      <c r="AR566" s="46"/>
    </row>
    <row r="567" spans="2:44" s="52" customFormat="1" ht="13.35" hidden="1" customHeight="1" x14ac:dyDescent="0.25">
      <c r="B567" s="47"/>
      <c r="C567" s="47"/>
      <c r="D567" s="47"/>
      <c r="E567" s="47"/>
      <c r="F567" s="47"/>
      <c r="G567" s="48"/>
      <c r="H567" s="47"/>
      <c r="I567" s="47"/>
      <c r="J567" s="49"/>
      <c r="K567" s="49"/>
      <c r="L567" s="48"/>
      <c r="M567" s="48"/>
      <c r="N567" s="47"/>
      <c r="O567" s="47"/>
      <c r="P567" s="47"/>
      <c r="Q567" s="47"/>
      <c r="R567" s="47"/>
      <c r="S567" s="47"/>
      <c r="T567" s="47"/>
      <c r="U567" s="47"/>
      <c r="V567" s="47"/>
      <c r="W567" s="47"/>
      <c r="X567" s="47"/>
      <c r="Y567" s="47"/>
      <c r="Z567" s="47"/>
      <c r="AA567" s="47"/>
      <c r="AC567" s="46"/>
      <c r="AD567" s="46"/>
      <c r="AE567" s="46"/>
      <c r="AF567" s="46"/>
      <c r="AG567" s="85"/>
      <c r="AH567" s="85"/>
      <c r="AI567" s="85"/>
      <c r="AJ567" s="85"/>
      <c r="AK567" s="85"/>
      <c r="AL567" s="85"/>
      <c r="AM567" s="46"/>
      <c r="AN567" s="46"/>
      <c r="AO567" s="46"/>
      <c r="AP567" s="46"/>
      <c r="AQ567" s="46"/>
      <c r="AR567" s="46"/>
    </row>
    <row r="568" spans="2:44" s="52" customFormat="1" ht="13.35" hidden="1" customHeight="1" x14ac:dyDescent="0.25">
      <c r="B568" s="47"/>
      <c r="C568" s="47"/>
      <c r="D568" s="47"/>
      <c r="E568" s="47"/>
      <c r="F568" s="47"/>
      <c r="G568" s="48"/>
      <c r="H568" s="47"/>
      <c r="I568" s="47"/>
      <c r="J568" s="49"/>
      <c r="K568" s="49"/>
      <c r="L568" s="48"/>
      <c r="M568" s="48"/>
      <c r="N568" s="47"/>
      <c r="O568" s="47"/>
      <c r="P568" s="47"/>
      <c r="Q568" s="47"/>
      <c r="R568" s="47"/>
      <c r="S568" s="47"/>
      <c r="T568" s="47"/>
      <c r="U568" s="47"/>
      <c r="V568" s="47"/>
      <c r="W568" s="47"/>
      <c r="X568" s="47"/>
      <c r="Y568" s="47"/>
      <c r="Z568" s="47"/>
      <c r="AA568" s="47"/>
      <c r="AC568" s="46"/>
      <c r="AD568" s="46"/>
      <c r="AE568" s="46"/>
      <c r="AF568" s="46"/>
      <c r="AG568" s="85"/>
      <c r="AH568" s="85"/>
      <c r="AI568" s="85"/>
      <c r="AJ568" s="85"/>
      <c r="AK568" s="85"/>
      <c r="AL568" s="85"/>
      <c r="AM568" s="46"/>
      <c r="AN568" s="46"/>
      <c r="AO568" s="46"/>
      <c r="AP568" s="46"/>
      <c r="AQ568" s="46"/>
      <c r="AR568" s="46"/>
    </row>
    <row r="569" spans="2:44" s="52" customFormat="1" ht="13.35" hidden="1" customHeight="1" x14ac:dyDescent="0.25">
      <c r="B569" s="47"/>
      <c r="C569" s="47"/>
      <c r="D569" s="47"/>
      <c r="E569" s="47"/>
      <c r="F569" s="47"/>
      <c r="G569" s="48"/>
      <c r="H569" s="47"/>
      <c r="I569" s="47"/>
      <c r="J569" s="49"/>
      <c r="K569" s="49"/>
      <c r="L569" s="48"/>
      <c r="M569" s="48"/>
      <c r="N569" s="47"/>
      <c r="O569" s="47"/>
      <c r="P569" s="47"/>
      <c r="Q569" s="47"/>
      <c r="R569" s="47"/>
      <c r="S569" s="47"/>
      <c r="T569" s="47"/>
      <c r="U569" s="47"/>
      <c r="V569" s="47"/>
      <c r="W569" s="47"/>
      <c r="X569" s="47"/>
      <c r="Y569" s="47"/>
      <c r="Z569" s="47"/>
      <c r="AA569" s="47"/>
      <c r="AC569" s="46"/>
      <c r="AD569" s="46"/>
      <c r="AE569" s="46"/>
      <c r="AF569" s="46"/>
      <c r="AG569" s="85"/>
      <c r="AH569" s="85"/>
      <c r="AI569" s="85"/>
      <c r="AJ569" s="85"/>
      <c r="AK569" s="85"/>
      <c r="AL569" s="85"/>
      <c r="AM569" s="46"/>
      <c r="AN569" s="46"/>
      <c r="AO569" s="46"/>
      <c r="AP569" s="46"/>
      <c r="AQ569" s="46"/>
      <c r="AR569" s="46"/>
    </row>
    <row r="570" spans="2:44" s="52" customFormat="1" ht="13.35" hidden="1" customHeight="1" x14ac:dyDescent="0.25">
      <c r="B570" s="47"/>
      <c r="C570" s="47"/>
      <c r="D570" s="47"/>
      <c r="E570" s="47"/>
      <c r="F570" s="47"/>
      <c r="G570" s="48"/>
      <c r="H570" s="47"/>
      <c r="I570" s="47"/>
      <c r="J570" s="49"/>
      <c r="K570" s="49"/>
      <c r="L570" s="48"/>
      <c r="M570" s="48"/>
      <c r="N570" s="47"/>
      <c r="O570" s="47"/>
      <c r="P570" s="47"/>
      <c r="Q570" s="47"/>
      <c r="R570" s="47"/>
      <c r="S570" s="47"/>
      <c r="T570" s="47"/>
      <c r="U570" s="47"/>
      <c r="V570" s="47"/>
      <c r="W570" s="47"/>
      <c r="X570" s="47"/>
      <c r="Y570" s="47"/>
      <c r="Z570" s="47"/>
      <c r="AA570" s="47"/>
      <c r="AC570" s="46"/>
      <c r="AD570" s="46"/>
      <c r="AE570" s="46"/>
      <c r="AF570" s="46"/>
      <c r="AG570" s="85"/>
      <c r="AH570" s="85"/>
      <c r="AI570" s="85"/>
      <c r="AJ570" s="85"/>
      <c r="AK570" s="85"/>
      <c r="AL570" s="85"/>
      <c r="AM570" s="46"/>
      <c r="AN570" s="46"/>
      <c r="AO570" s="46"/>
      <c r="AP570" s="46"/>
      <c r="AQ570" s="46"/>
      <c r="AR570" s="46"/>
    </row>
    <row r="571" spans="2:44" s="52" customFormat="1" ht="13.35" hidden="1" customHeight="1" x14ac:dyDescent="0.25">
      <c r="B571" s="47"/>
      <c r="C571" s="47"/>
      <c r="D571" s="47"/>
      <c r="E571" s="47"/>
      <c r="F571" s="47"/>
      <c r="G571" s="48"/>
      <c r="H571" s="47"/>
      <c r="I571" s="47"/>
      <c r="J571" s="49"/>
      <c r="K571" s="49"/>
      <c r="L571" s="48"/>
      <c r="M571" s="48"/>
      <c r="N571" s="47"/>
      <c r="O571" s="47"/>
      <c r="P571" s="47"/>
      <c r="Q571" s="47"/>
      <c r="R571" s="47"/>
      <c r="S571" s="47"/>
      <c r="T571" s="47"/>
      <c r="U571" s="47"/>
      <c r="V571" s="47"/>
      <c r="W571" s="47"/>
      <c r="X571" s="47"/>
      <c r="Y571" s="47"/>
      <c r="Z571" s="47"/>
      <c r="AA571" s="47"/>
      <c r="AC571" s="46"/>
      <c r="AD571" s="46"/>
      <c r="AE571" s="46"/>
      <c r="AF571" s="46"/>
      <c r="AG571" s="85"/>
      <c r="AH571" s="85"/>
      <c r="AI571" s="85"/>
      <c r="AJ571" s="85"/>
      <c r="AK571" s="85"/>
      <c r="AL571" s="85"/>
      <c r="AM571" s="46"/>
      <c r="AN571" s="46"/>
      <c r="AO571" s="46"/>
      <c r="AP571" s="46"/>
      <c r="AQ571" s="46"/>
      <c r="AR571" s="46"/>
    </row>
    <row r="572" spans="2:44" s="52" customFormat="1" ht="13.35" hidden="1" customHeight="1" x14ac:dyDescent="0.25">
      <c r="B572" s="47"/>
      <c r="C572" s="47"/>
      <c r="D572" s="47"/>
      <c r="E572" s="47"/>
      <c r="F572" s="47"/>
      <c r="G572" s="48"/>
      <c r="H572" s="47"/>
      <c r="I572" s="47"/>
      <c r="J572" s="49"/>
      <c r="K572" s="49"/>
      <c r="L572" s="48"/>
      <c r="M572" s="48"/>
      <c r="N572" s="47"/>
      <c r="O572" s="47"/>
      <c r="P572" s="47"/>
      <c r="Q572" s="47"/>
      <c r="R572" s="47"/>
      <c r="S572" s="47"/>
      <c r="T572" s="47"/>
      <c r="U572" s="47"/>
      <c r="V572" s="47"/>
      <c r="W572" s="47"/>
      <c r="X572" s="47"/>
      <c r="Y572" s="47"/>
      <c r="Z572" s="47"/>
      <c r="AA572" s="47"/>
      <c r="AC572" s="46"/>
      <c r="AD572" s="46"/>
      <c r="AE572" s="46"/>
      <c r="AF572" s="46"/>
      <c r="AG572" s="85"/>
      <c r="AH572" s="85"/>
      <c r="AI572" s="85"/>
      <c r="AJ572" s="85"/>
      <c r="AK572" s="85"/>
      <c r="AL572" s="85"/>
      <c r="AM572" s="46"/>
      <c r="AN572" s="46"/>
      <c r="AO572" s="46"/>
      <c r="AP572" s="46"/>
      <c r="AQ572" s="46"/>
      <c r="AR572" s="46"/>
    </row>
    <row r="573" spans="2:44" s="52" customFormat="1" ht="13.35" hidden="1" customHeight="1" x14ac:dyDescent="0.25">
      <c r="B573" s="47"/>
      <c r="C573" s="47"/>
      <c r="D573" s="47"/>
      <c r="E573" s="47"/>
      <c r="F573" s="47"/>
      <c r="G573" s="48"/>
      <c r="H573" s="47"/>
      <c r="I573" s="47"/>
      <c r="J573" s="49"/>
      <c r="K573" s="49"/>
      <c r="L573" s="48"/>
      <c r="M573" s="48"/>
      <c r="N573" s="47"/>
      <c r="O573" s="47"/>
      <c r="P573" s="47"/>
      <c r="Q573" s="47"/>
      <c r="R573" s="47"/>
      <c r="S573" s="47"/>
      <c r="T573" s="47"/>
      <c r="U573" s="47"/>
      <c r="V573" s="47"/>
      <c r="W573" s="47"/>
      <c r="X573" s="47"/>
      <c r="Y573" s="47"/>
      <c r="Z573" s="47"/>
      <c r="AA573" s="47"/>
      <c r="AC573" s="46"/>
      <c r="AD573" s="46"/>
      <c r="AE573" s="46"/>
      <c r="AF573" s="46"/>
      <c r="AG573" s="85"/>
      <c r="AH573" s="85"/>
      <c r="AI573" s="85"/>
      <c r="AJ573" s="85"/>
      <c r="AK573" s="85"/>
      <c r="AL573" s="85"/>
      <c r="AM573" s="46"/>
      <c r="AN573" s="46"/>
      <c r="AO573" s="46"/>
      <c r="AP573" s="46"/>
      <c r="AQ573" s="46"/>
      <c r="AR573" s="46"/>
    </row>
    <row r="574" spans="2:44" s="52" customFormat="1" ht="13.35" hidden="1" customHeight="1" x14ac:dyDescent="0.25">
      <c r="B574" s="47"/>
      <c r="C574" s="47"/>
      <c r="D574" s="47"/>
      <c r="E574" s="47"/>
      <c r="F574" s="47"/>
      <c r="G574" s="48"/>
      <c r="H574" s="47"/>
      <c r="I574" s="47"/>
      <c r="J574" s="49"/>
      <c r="K574" s="49"/>
      <c r="L574" s="48"/>
      <c r="M574" s="48"/>
      <c r="N574" s="47"/>
      <c r="O574" s="47"/>
      <c r="P574" s="47"/>
      <c r="Q574" s="47"/>
      <c r="R574" s="47"/>
      <c r="S574" s="47"/>
      <c r="T574" s="47"/>
      <c r="U574" s="47"/>
      <c r="V574" s="47"/>
      <c r="W574" s="47"/>
      <c r="X574" s="47"/>
      <c r="Y574" s="47"/>
      <c r="Z574" s="47"/>
      <c r="AA574" s="47"/>
      <c r="AC574" s="46"/>
      <c r="AD574" s="46"/>
      <c r="AE574" s="46"/>
      <c r="AF574" s="46"/>
      <c r="AG574" s="85"/>
      <c r="AH574" s="85"/>
      <c r="AI574" s="85"/>
      <c r="AJ574" s="85"/>
      <c r="AK574" s="85"/>
      <c r="AL574" s="85"/>
      <c r="AM574" s="46"/>
      <c r="AN574" s="46"/>
      <c r="AO574" s="46"/>
      <c r="AP574" s="46"/>
      <c r="AQ574" s="46"/>
      <c r="AR574" s="46"/>
    </row>
    <row r="575" spans="2:44" s="52" customFormat="1" ht="13.35" hidden="1" customHeight="1" x14ac:dyDescent="0.25">
      <c r="B575" s="47"/>
      <c r="C575" s="47"/>
      <c r="D575" s="47"/>
      <c r="E575" s="47"/>
      <c r="F575" s="47"/>
      <c r="G575" s="48"/>
      <c r="H575" s="47"/>
      <c r="I575" s="47"/>
      <c r="J575" s="49"/>
      <c r="K575" s="49"/>
      <c r="L575" s="48"/>
      <c r="M575" s="48"/>
      <c r="N575" s="47"/>
      <c r="O575" s="47"/>
      <c r="P575" s="47"/>
      <c r="Q575" s="47"/>
      <c r="R575" s="47"/>
      <c r="S575" s="47"/>
      <c r="T575" s="47"/>
      <c r="U575" s="47"/>
      <c r="V575" s="47"/>
      <c r="W575" s="47"/>
      <c r="X575" s="47"/>
      <c r="Y575" s="47"/>
      <c r="Z575" s="47"/>
      <c r="AA575" s="47"/>
      <c r="AC575" s="46"/>
      <c r="AD575" s="46"/>
      <c r="AE575" s="46"/>
      <c r="AF575" s="46"/>
      <c r="AG575" s="85"/>
      <c r="AH575" s="85"/>
      <c r="AI575" s="85"/>
      <c r="AJ575" s="85"/>
      <c r="AK575" s="85"/>
      <c r="AL575" s="85"/>
      <c r="AM575" s="46"/>
      <c r="AN575" s="46"/>
      <c r="AO575" s="46"/>
      <c r="AP575" s="46"/>
      <c r="AQ575" s="46"/>
      <c r="AR575" s="46"/>
    </row>
    <row r="576" spans="2:44" s="52" customFormat="1" ht="13.35" hidden="1" customHeight="1" x14ac:dyDescent="0.25">
      <c r="B576" s="47"/>
      <c r="C576" s="47"/>
      <c r="D576" s="47"/>
      <c r="E576" s="47"/>
      <c r="F576" s="47"/>
      <c r="G576" s="48"/>
      <c r="H576" s="47"/>
      <c r="I576" s="47"/>
      <c r="J576" s="49"/>
      <c r="K576" s="49"/>
      <c r="L576" s="48"/>
      <c r="M576" s="48"/>
      <c r="N576" s="47"/>
      <c r="O576" s="47"/>
      <c r="P576" s="47"/>
      <c r="Q576" s="47"/>
      <c r="R576" s="47"/>
      <c r="S576" s="47"/>
      <c r="T576" s="47"/>
      <c r="U576" s="47"/>
      <c r="V576" s="47"/>
      <c r="W576" s="47"/>
      <c r="X576" s="47"/>
      <c r="Y576" s="47"/>
      <c r="Z576" s="47"/>
      <c r="AA576" s="47"/>
      <c r="AC576" s="46"/>
      <c r="AD576" s="46"/>
      <c r="AE576" s="46"/>
      <c r="AF576" s="46"/>
      <c r="AG576" s="85"/>
      <c r="AH576" s="85"/>
      <c r="AI576" s="85"/>
      <c r="AJ576" s="85"/>
      <c r="AK576" s="85"/>
      <c r="AL576" s="85"/>
      <c r="AM576" s="46"/>
      <c r="AN576" s="46"/>
      <c r="AO576" s="46"/>
      <c r="AP576" s="46"/>
      <c r="AQ576" s="46"/>
      <c r="AR576" s="46"/>
    </row>
    <row r="577" spans="2:44" s="52" customFormat="1" ht="13.35" hidden="1" customHeight="1" x14ac:dyDescent="0.25">
      <c r="B577" s="47"/>
      <c r="C577" s="47"/>
      <c r="D577" s="47"/>
      <c r="E577" s="47"/>
      <c r="F577" s="47"/>
      <c r="G577" s="48"/>
      <c r="H577" s="47"/>
      <c r="I577" s="47"/>
      <c r="J577" s="49"/>
      <c r="K577" s="49"/>
      <c r="L577" s="48"/>
      <c r="M577" s="48"/>
      <c r="N577" s="47"/>
      <c r="O577" s="47"/>
      <c r="P577" s="47"/>
      <c r="Q577" s="47"/>
      <c r="R577" s="47"/>
      <c r="S577" s="47"/>
      <c r="T577" s="47"/>
      <c r="U577" s="47"/>
      <c r="V577" s="47"/>
      <c r="W577" s="47"/>
      <c r="X577" s="47"/>
      <c r="Y577" s="47"/>
      <c r="Z577" s="47"/>
      <c r="AA577" s="47"/>
      <c r="AC577" s="46"/>
      <c r="AD577" s="46"/>
      <c r="AE577" s="46"/>
      <c r="AF577" s="46"/>
      <c r="AG577" s="85"/>
      <c r="AH577" s="85"/>
      <c r="AI577" s="85"/>
      <c r="AJ577" s="85"/>
      <c r="AK577" s="85"/>
      <c r="AL577" s="85"/>
      <c r="AM577" s="46"/>
      <c r="AN577" s="46"/>
      <c r="AO577" s="46"/>
      <c r="AP577" s="46"/>
      <c r="AQ577" s="46"/>
      <c r="AR577" s="46"/>
    </row>
    <row r="578" spans="2:44" s="52" customFormat="1" ht="13.35" hidden="1" customHeight="1" x14ac:dyDescent="0.25">
      <c r="B578" s="47"/>
      <c r="C578" s="47"/>
      <c r="D578" s="47"/>
      <c r="E578" s="47"/>
      <c r="F578" s="47"/>
      <c r="G578" s="48"/>
      <c r="H578" s="47"/>
      <c r="I578" s="47"/>
      <c r="J578" s="49"/>
      <c r="K578" s="49"/>
      <c r="L578" s="48"/>
      <c r="M578" s="48"/>
      <c r="N578" s="47"/>
      <c r="O578" s="47"/>
      <c r="P578" s="47"/>
      <c r="Q578" s="47"/>
      <c r="R578" s="47"/>
      <c r="S578" s="47"/>
      <c r="T578" s="47"/>
      <c r="U578" s="47"/>
      <c r="V578" s="47"/>
      <c r="W578" s="47"/>
      <c r="X578" s="47"/>
      <c r="Y578" s="47"/>
      <c r="Z578" s="47"/>
      <c r="AA578" s="47"/>
      <c r="AC578" s="46"/>
      <c r="AD578" s="46"/>
      <c r="AE578" s="46"/>
      <c r="AF578" s="46"/>
      <c r="AG578" s="85"/>
      <c r="AH578" s="85"/>
      <c r="AI578" s="85"/>
      <c r="AJ578" s="85"/>
      <c r="AK578" s="85"/>
      <c r="AL578" s="85"/>
      <c r="AM578" s="46"/>
      <c r="AN578" s="46"/>
      <c r="AO578" s="46"/>
      <c r="AP578" s="46"/>
      <c r="AQ578" s="46"/>
      <c r="AR578" s="46"/>
    </row>
    <row r="579" spans="2:44" s="52" customFormat="1" ht="13.35" hidden="1" customHeight="1" x14ac:dyDescent="0.25">
      <c r="B579" s="47"/>
      <c r="C579" s="47"/>
      <c r="D579" s="47"/>
      <c r="E579" s="47"/>
      <c r="F579" s="47"/>
      <c r="G579" s="48"/>
      <c r="H579" s="47"/>
      <c r="I579" s="47"/>
      <c r="J579" s="49"/>
      <c r="K579" s="49"/>
      <c r="L579" s="48"/>
      <c r="M579" s="48"/>
      <c r="N579" s="47"/>
      <c r="O579" s="47"/>
      <c r="P579" s="47"/>
      <c r="Q579" s="47"/>
      <c r="R579" s="47"/>
      <c r="S579" s="47"/>
      <c r="T579" s="47"/>
      <c r="U579" s="47"/>
      <c r="V579" s="47"/>
      <c r="W579" s="47"/>
      <c r="X579" s="47"/>
      <c r="Y579" s="47"/>
      <c r="Z579" s="47"/>
      <c r="AA579" s="47"/>
      <c r="AC579" s="46"/>
      <c r="AD579" s="46"/>
      <c r="AE579" s="46"/>
      <c r="AF579" s="46"/>
      <c r="AG579" s="85"/>
      <c r="AH579" s="85"/>
      <c r="AI579" s="85"/>
      <c r="AJ579" s="85"/>
      <c r="AK579" s="85"/>
      <c r="AL579" s="85"/>
      <c r="AM579" s="46"/>
      <c r="AN579" s="46"/>
      <c r="AO579" s="46"/>
      <c r="AP579" s="46"/>
      <c r="AQ579" s="46"/>
      <c r="AR579" s="46"/>
    </row>
    <row r="580" spans="2:44" s="52" customFormat="1" ht="13.35" hidden="1" customHeight="1" x14ac:dyDescent="0.25">
      <c r="B580" s="47"/>
      <c r="C580" s="47"/>
      <c r="D580" s="47"/>
      <c r="E580" s="47"/>
      <c r="F580" s="47"/>
      <c r="G580" s="48"/>
      <c r="H580" s="47"/>
      <c r="I580" s="47"/>
      <c r="J580" s="49"/>
      <c r="K580" s="49"/>
      <c r="L580" s="48"/>
      <c r="M580" s="48"/>
      <c r="N580" s="47"/>
      <c r="O580" s="47"/>
      <c r="P580" s="47"/>
      <c r="Q580" s="47"/>
      <c r="R580" s="47"/>
      <c r="S580" s="47"/>
      <c r="T580" s="47"/>
      <c r="U580" s="47"/>
      <c r="V580" s="47"/>
      <c r="W580" s="47"/>
      <c r="X580" s="47"/>
      <c r="Y580" s="47"/>
      <c r="Z580" s="47"/>
      <c r="AA580" s="47"/>
      <c r="AC580" s="46"/>
      <c r="AD580" s="46"/>
      <c r="AE580" s="46"/>
      <c r="AF580" s="46"/>
      <c r="AG580" s="85"/>
      <c r="AH580" s="85"/>
      <c r="AI580" s="85"/>
      <c r="AJ580" s="85"/>
      <c r="AK580" s="85"/>
      <c r="AL580" s="85"/>
      <c r="AM580" s="46"/>
      <c r="AN580" s="46"/>
      <c r="AO580" s="46"/>
      <c r="AP580" s="46"/>
      <c r="AQ580" s="46"/>
      <c r="AR580" s="46"/>
    </row>
    <row r="581" spans="2:44" s="52" customFormat="1" ht="13.35" hidden="1" customHeight="1" x14ac:dyDescent="0.25">
      <c r="B581" s="47"/>
      <c r="C581" s="47"/>
      <c r="D581" s="47"/>
      <c r="E581" s="47"/>
      <c r="F581" s="47"/>
      <c r="G581" s="48"/>
      <c r="H581" s="47"/>
      <c r="I581" s="47"/>
      <c r="J581" s="49"/>
      <c r="K581" s="49"/>
      <c r="L581" s="48"/>
      <c r="M581" s="48"/>
      <c r="N581" s="47"/>
      <c r="O581" s="47"/>
      <c r="P581" s="47"/>
      <c r="Q581" s="47"/>
      <c r="R581" s="47"/>
      <c r="S581" s="47"/>
      <c r="T581" s="47"/>
      <c r="U581" s="47"/>
      <c r="V581" s="47"/>
      <c r="W581" s="47"/>
      <c r="X581" s="47"/>
      <c r="Y581" s="47"/>
      <c r="Z581" s="47"/>
      <c r="AA581" s="47"/>
      <c r="AC581" s="46"/>
      <c r="AD581" s="46"/>
      <c r="AE581" s="46"/>
      <c r="AF581" s="46"/>
      <c r="AG581" s="85"/>
      <c r="AH581" s="85"/>
      <c r="AI581" s="85"/>
      <c r="AJ581" s="85"/>
      <c r="AK581" s="85"/>
      <c r="AL581" s="85"/>
      <c r="AM581" s="46"/>
      <c r="AN581" s="46"/>
      <c r="AO581" s="46"/>
      <c r="AP581" s="46"/>
      <c r="AQ581" s="46"/>
      <c r="AR581" s="46"/>
    </row>
    <row r="582" spans="2:44" s="52" customFormat="1" ht="13.35" hidden="1" customHeight="1" x14ac:dyDescent="0.25">
      <c r="B582" s="47"/>
      <c r="C582" s="47"/>
      <c r="D582" s="47"/>
      <c r="E582" s="47"/>
      <c r="F582" s="47"/>
      <c r="G582" s="48"/>
      <c r="H582" s="47"/>
      <c r="I582" s="47"/>
      <c r="J582" s="49"/>
      <c r="K582" s="49"/>
      <c r="L582" s="48"/>
      <c r="M582" s="48"/>
      <c r="N582" s="47"/>
      <c r="O582" s="47"/>
      <c r="P582" s="47"/>
      <c r="Q582" s="47"/>
      <c r="R582" s="47"/>
      <c r="S582" s="47"/>
      <c r="T582" s="47"/>
      <c r="U582" s="47"/>
      <c r="V582" s="47"/>
      <c r="W582" s="47"/>
      <c r="X582" s="47"/>
      <c r="Y582" s="47"/>
      <c r="Z582" s="47"/>
      <c r="AA582" s="47"/>
      <c r="AC582" s="46"/>
      <c r="AD582" s="46"/>
      <c r="AE582" s="46"/>
      <c r="AF582" s="46"/>
      <c r="AG582" s="85"/>
      <c r="AH582" s="85"/>
      <c r="AI582" s="85"/>
      <c r="AJ582" s="85"/>
      <c r="AK582" s="85"/>
      <c r="AL582" s="85"/>
      <c r="AM582" s="46"/>
      <c r="AN582" s="46"/>
      <c r="AO582" s="46"/>
      <c r="AP582" s="46"/>
      <c r="AQ582" s="46"/>
      <c r="AR582" s="46"/>
    </row>
    <row r="583" spans="2:44" s="52" customFormat="1" ht="13.35" hidden="1" customHeight="1" x14ac:dyDescent="0.25">
      <c r="B583" s="47"/>
      <c r="C583" s="47"/>
      <c r="D583" s="47"/>
      <c r="E583" s="47"/>
      <c r="F583" s="47"/>
      <c r="G583" s="48"/>
      <c r="H583" s="47"/>
      <c r="I583" s="47"/>
      <c r="J583" s="49"/>
      <c r="K583" s="49"/>
      <c r="L583" s="48"/>
      <c r="M583" s="48"/>
      <c r="N583" s="47"/>
      <c r="O583" s="47"/>
      <c r="P583" s="47"/>
      <c r="Q583" s="47"/>
      <c r="R583" s="47"/>
      <c r="S583" s="47"/>
      <c r="T583" s="47"/>
      <c r="U583" s="47"/>
      <c r="V583" s="47"/>
      <c r="W583" s="47"/>
      <c r="X583" s="47"/>
      <c r="Y583" s="47"/>
      <c r="Z583" s="47"/>
      <c r="AA583" s="47"/>
      <c r="AC583" s="46"/>
      <c r="AD583" s="46"/>
      <c r="AE583" s="46"/>
      <c r="AF583" s="46"/>
      <c r="AG583" s="85"/>
      <c r="AH583" s="85"/>
      <c r="AI583" s="85"/>
      <c r="AJ583" s="85"/>
      <c r="AK583" s="85"/>
      <c r="AL583" s="85"/>
      <c r="AM583" s="46"/>
      <c r="AN583" s="46"/>
      <c r="AO583" s="46"/>
      <c r="AP583" s="46"/>
      <c r="AQ583" s="46"/>
      <c r="AR583" s="46"/>
    </row>
    <row r="584" spans="2:44" s="52" customFormat="1" ht="13.35" hidden="1" customHeight="1" x14ac:dyDescent="0.25">
      <c r="B584" s="47"/>
      <c r="C584" s="47"/>
      <c r="D584" s="47"/>
      <c r="E584" s="47"/>
      <c r="F584" s="47"/>
      <c r="G584" s="48"/>
      <c r="H584" s="47"/>
      <c r="I584" s="47"/>
      <c r="J584" s="49"/>
      <c r="K584" s="49"/>
      <c r="L584" s="48"/>
      <c r="M584" s="48"/>
      <c r="N584" s="47"/>
      <c r="O584" s="47"/>
      <c r="P584" s="47"/>
      <c r="Q584" s="47"/>
      <c r="R584" s="47"/>
      <c r="S584" s="47"/>
      <c r="T584" s="47"/>
      <c r="U584" s="47"/>
      <c r="V584" s="47"/>
      <c r="W584" s="47"/>
      <c r="X584" s="47"/>
      <c r="Y584" s="47"/>
      <c r="Z584" s="47"/>
      <c r="AA584" s="47"/>
      <c r="AC584" s="46"/>
      <c r="AD584" s="46"/>
      <c r="AE584" s="46"/>
      <c r="AF584" s="46"/>
      <c r="AG584" s="85"/>
      <c r="AH584" s="85"/>
      <c r="AI584" s="85"/>
      <c r="AJ584" s="85"/>
      <c r="AK584" s="85"/>
      <c r="AL584" s="85"/>
      <c r="AM584" s="46"/>
      <c r="AN584" s="46"/>
      <c r="AO584" s="46"/>
      <c r="AP584" s="46"/>
      <c r="AQ584" s="46"/>
      <c r="AR584" s="46"/>
    </row>
    <row r="585" spans="2:44" s="52" customFormat="1" ht="13.35" hidden="1" customHeight="1" x14ac:dyDescent="0.25">
      <c r="B585" s="47"/>
      <c r="C585" s="47"/>
      <c r="D585" s="47"/>
      <c r="E585" s="47"/>
      <c r="F585" s="47"/>
      <c r="G585" s="48"/>
      <c r="H585" s="47"/>
      <c r="I585" s="47"/>
      <c r="J585" s="49"/>
      <c r="K585" s="49"/>
      <c r="L585" s="48"/>
      <c r="M585" s="48"/>
      <c r="N585" s="47"/>
      <c r="O585" s="47"/>
      <c r="P585" s="47"/>
      <c r="Q585" s="47"/>
      <c r="R585" s="47"/>
      <c r="S585" s="47"/>
      <c r="T585" s="47"/>
      <c r="U585" s="47"/>
      <c r="V585" s="47"/>
      <c r="W585" s="47"/>
      <c r="X585" s="47"/>
      <c r="Y585" s="47"/>
      <c r="Z585" s="47"/>
      <c r="AA585" s="47"/>
      <c r="AC585" s="46"/>
      <c r="AD585" s="46"/>
      <c r="AE585" s="46"/>
      <c r="AF585" s="46"/>
      <c r="AG585" s="85"/>
      <c r="AH585" s="85"/>
      <c r="AI585" s="85"/>
      <c r="AJ585" s="85"/>
      <c r="AK585" s="85"/>
      <c r="AL585" s="85"/>
      <c r="AM585" s="46"/>
      <c r="AN585" s="46"/>
      <c r="AO585" s="46"/>
      <c r="AP585" s="46"/>
      <c r="AQ585" s="46"/>
      <c r="AR585" s="46"/>
    </row>
    <row r="586" spans="2:44" s="52" customFormat="1" ht="13.35" hidden="1" customHeight="1" x14ac:dyDescent="0.25">
      <c r="B586" s="47"/>
      <c r="C586" s="47"/>
      <c r="D586" s="47"/>
      <c r="E586" s="47"/>
      <c r="F586" s="47"/>
      <c r="G586" s="48"/>
      <c r="H586" s="47"/>
      <c r="I586" s="47"/>
      <c r="J586" s="49"/>
      <c r="K586" s="49"/>
      <c r="L586" s="48"/>
      <c r="M586" s="48"/>
      <c r="N586" s="47"/>
      <c r="O586" s="47"/>
      <c r="P586" s="47"/>
      <c r="Q586" s="47"/>
      <c r="R586" s="47"/>
      <c r="S586" s="47"/>
      <c r="T586" s="47"/>
      <c r="U586" s="47"/>
      <c r="V586" s="47"/>
      <c r="W586" s="47"/>
      <c r="X586" s="47"/>
      <c r="Y586" s="47"/>
      <c r="Z586" s="47"/>
      <c r="AA586" s="47"/>
      <c r="AC586" s="46"/>
      <c r="AD586" s="46"/>
      <c r="AE586" s="46"/>
      <c r="AF586" s="46"/>
      <c r="AG586" s="85"/>
      <c r="AH586" s="85"/>
      <c r="AI586" s="85"/>
      <c r="AJ586" s="85"/>
      <c r="AK586" s="85"/>
      <c r="AL586" s="85"/>
      <c r="AM586" s="46"/>
      <c r="AN586" s="46"/>
      <c r="AO586" s="46"/>
      <c r="AP586" s="46"/>
      <c r="AQ586" s="46"/>
      <c r="AR586" s="46"/>
    </row>
    <row r="587" spans="2:44" s="52" customFormat="1" ht="13.35" hidden="1" customHeight="1" x14ac:dyDescent="0.25">
      <c r="B587" s="47"/>
      <c r="C587" s="47"/>
      <c r="D587" s="47"/>
      <c r="E587" s="47"/>
      <c r="F587" s="47"/>
      <c r="G587" s="48"/>
      <c r="H587" s="47"/>
      <c r="I587" s="47"/>
      <c r="J587" s="49"/>
      <c r="K587" s="49"/>
      <c r="L587" s="48"/>
      <c r="M587" s="48"/>
      <c r="N587" s="47"/>
      <c r="O587" s="47"/>
      <c r="P587" s="47"/>
      <c r="Q587" s="47"/>
      <c r="R587" s="47"/>
      <c r="S587" s="47"/>
      <c r="T587" s="47"/>
      <c r="U587" s="47"/>
      <c r="V587" s="47"/>
      <c r="W587" s="47"/>
      <c r="X587" s="47"/>
      <c r="Y587" s="47"/>
      <c r="Z587" s="47"/>
      <c r="AA587" s="47"/>
      <c r="AC587" s="46"/>
      <c r="AD587" s="46"/>
      <c r="AE587" s="46"/>
      <c r="AF587" s="46"/>
      <c r="AG587" s="85"/>
      <c r="AH587" s="85"/>
      <c r="AI587" s="85"/>
      <c r="AJ587" s="85"/>
      <c r="AK587" s="85"/>
      <c r="AL587" s="85"/>
      <c r="AM587" s="46"/>
      <c r="AN587" s="46"/>
      <c r="AO587" s="46"/>
      <c r="AP587" s="46"/>
      <c r="AQ587" s="46"/>
      <c r="AR587" s="46"/>
    </row>
    <row r="588" spans="2:44" s="52" customFormat="1" ht="13.35" hidden="1" customHeight="1" x14ac:dyDescent="0.25">
      <c r="B588" s="47"/>
      <c r="C588" s="47"/>
      <c r="D588" s="47"/>
      <c r="E588" s="47"/>
      <c r="F588" s="47"/>
      <c r="G588" s="48"/>
      <c r="H588" s="47"/>
      <c r="I588" s="47"/>
      <c r="J588" s="49"/>
      <c r="K588" s="49"/>
      <c r="L588" s="48"/>
      <c r="M588" s="48"/>
      <c r="N588" s="47"/>
      <c r="O588" s="47"/>
      <c r="P588" s="47"/>
      <c r="Q588" s="47"/>
      <c r="R588" s="47"/>
      <c r="S588" s="47"/>
      <c r="T588" s="47"/>
      <c r="U588" s="47"/>
      <c r="V588" s="47"/>
      <c r="W588" s="47"/>
      <c r="X588" s="47"/>
      <c r="Y588" s="47"/>
      <c r="Z588" s="47"/>
      <c r="AA588" s="47"/>
      <c r="AC588" s="46"/>
      <c r="AD588" s="46"/>
      <c r="AE588" s="46"/>
      <c r="AF588" s="46"/>
      <c r="AG588" s="85"/>
      <c r="AH588" s="85"/>
      <c r="AI588" s="85"/>
      <c r="AJ588" s="85"/>
      <c r="AK588" s="85"/>
      <c r="AL588" s="85"/>
      <c r="AM588" s="46"/>
      <c r="AN588" s="46"/>
      <c r="AO588" s="46"/>
      <c r="AP588" s="46"/>
      <c r="AQ588" s="46"/>
      <c r="AR588" s="46"/>
    </row>
    <row r="589" spans="2:44" s="52" customFormat="1" ht="13.35" hidden="1" customHeight="1" x14ac:dyDescent="0.25">
      <c r="B589" s="47"/>
      <c r="C589" s="47"/>
      <c r="D589" s="47"/>
      <c r="E589" s="47"/>
      <c r="F589" s="47"/>
      <c r="G589" s="48"/>
      <c r="H589" s="47"/>
      <c r="I589" s="47"/>
      <c r="J589" s="49"/>
      <c r="K589" s="49"/>
      <c r="L589" s="48"/>
      <c r="M589" s="48"/>
      <c r="N589" s="47"/>
      <c r="O589" s="47"/>
      <c r="P589" s="47"/>
      <c r="Q589" s="47"/>
      <c r="R589" s="47"/>
      <c r="S589" s="47"/>
      <c r="T589" s="47"/>
      <c r="U589" s="47"/>
      <c r="V589" s="47"/>
      <c r="W589" s="47"/>
      <c r="X589" s="47"/>
      <c r="Y589" s="47"/>
      <c r="Z589" s="47"/>
      <c r="AA589" s="47"/>
      <c r="AC589" s="46"/>
      <c r="AD589" s="46"/>
      <c r="AE589" s="46"/>
      <c r="AF589" s="46"/>
      <c r="AG589" s="85"/>
      <c r="AH589" s="85"/>
      <c r="AI589" s="85"/>
      <c r="AJ589" s="85"/>
      <c r="AK589" s="85"/>
      <c r="AL589" s="85"/>
      <c r="AM589" s="46"/>
      <c r="AN589" s="46"/>
      <c r="AO589" s="46"/>
      <c r="AP589" s="46"/>
      <c r="AQ589" s="46"/>
      <c r="AR589" s="46"/>
    </row>
    <row r="590" spans="2:44" s="52" customFormat="1" ht="13.35" hidden="1" customHeight="1" x14ac:dyDescent="0.25">
      <c r="B590" s="47"/>
      <c r="C590" s="47"/>
      <c r="D590" s="47"/>
      <c r="E590" s="47"/>
      <c r="F590" s="47"/>
      <c r="G590" s="48"/>
      <c r="H590" s="47"/>
      <c r="I590" s="47"/>
      <c r="J590" s="49"/>
      <c r="K590" s="49"/>
      <c r="L590" s="48"/>
      <c r="M590" s="48"/>
      <c r="N590" s="47"/>
      <c r="O590" s="47"/>
      <c r="P590" s="47"/>
      <c r="Q590" s="47"/>
      <c r="R590" s="47"/>
      <c r="S590" s="47"/>
      <c r="T590" s="47"/>
      <c r="U590" s="47"/>
      <c r="V590" s="47"/>
      <c r="W590" s="47"/>
      <c r="X590" s="47"/>
      <c r="Y590" s="47"/>
      <c r="Z590" s="47"/>
      <c r="AA590" s="47"/>
      <c r="AC590" s="46"/>
      <c r="AD590" s="46"/>
      <c r="AE590" s="46"/>
      <c r="AF590" s="46"/>
      <c r="AG590" s="85"/>
      <c r="AH590" s="85"/>
      <c r="AI590" s="85"/>
      <c r="AJ590" s="85"/>
      <c r="AK590" s="85"/>
      <c r="AL590" s="85"/>
      <c r="AM590" s="46"/>
      <c r="AN590" s="46"/>
      <c r="AO590" s="46"/>
      <c r="AP590" s="46"/>
      <c r="AQ590" s="46"/>
      <c r="AR590" s="46"/>
    </row>
    <row r="591" spans="2:44" s="52" customFormat="1" ht="13.35" hidden="1" customHeight="1" x14ac:dyDescent="0.25">
      <c r="B591" s="47"/>
      <c r="C591" s="47"/>
      <c r="D591" s="47"/>
      <c r="E591" s="47"/>
      <c r="F591" s="47"/>
      <c r="G591" s="48"/>
      <c r="H591" s="47"/>
      <c r="I591" s="47"/>
      <c r="J591" s="49"/>
      <c r="K591" s="49"/>
      <c r="L591" s="48"/>
      <c r="M591" s="48"/>
      <c r="N591" s="47"/>
      <c r="O591" s="47"/>
      <c r="P591" s="47"/>
      <c r="Q591" s="47"/>
      <c r="R591" s="47"/>
      <c r="S591" s="47"/>
      <c r="T591" s="47"/>
      <c r="U591" s="47"/>
      <c r="V591" s="47"/>
      <c r="W591" s="47"/>
      <c r="X591" s="47"/>
      <c r="Y591" s="47"/>
      <c r="Z591" s="47"/>
      <c r="AA591" s="47"/>
      <c r="AC591" s="46"/>
      <c r="AD591" s="46"/>
      <c r="AE591" s="46"/>
      <c r="AF591" s="46"/>
      <c r="AG591" s="85"/>
      <c r="AH591" s="85"/>
      <c r="AI591" s="85"/>
      <c r="AJ591" s="85"/>
      <c r="AK591" s="85"/>
      <c r="AL591" s="85"/>
      <c r="AM591" s="46"/>
      <c r="AN591" s="46"/>
      <c r="AO591" s="46"/>
      <c r="AP591" s="46"/>
      <c r="AQ591" s="46"/>
      <c r="AR591" s="46"/>
    </row>
    <row r="592" spans="2:44" s="52" customFormat="1" ht="13.35" hidden="1" customHeight="1" x14ac:dyDescent="0.25">
      <c r="B592" s="47"/>
      <c r="C592" s="47"/>
      <c r="D592" s="47"/>
      <c r="E592" s="47"/>
      <c r="F592" s="47"/>
      <c r="G592" s="48"/>
      <c r="H592" s="47"/>
      <c r="I592" s="47"/>
      <c r="J592" s="49"/>
      <c r="K592" s="49"/>
      <c r="L592" s="48"/>
      <c r="M592" s="48"/>
      <c r="N592" s="47"/>
      <c r="O592" s="47"/>
      <c r="P592" s="47"/>
      <c r="Q592" s="47"/>
      <c r="R592" s="47"/>
      <c r="S592" s="47"/>
      <c r="T592" s="47"/>
      <c r="U592" s="47"/>
      <c r="V592" s="47"/>
      <c r="W592" s="47"/>
      <c r="X592" s="47"/>
      <c r="Y592" s="47"/>
      <c r="Z592" s="47"/>
      <c r="AA592" s="47"/>
      <c r="AC592" s="46"/>
      <c r="AD592" s="46"/>
      <c r="AE592" s="46"/>
      <c r="AF592" s="46"/>
      <c r="AG592" s="85"/>
      <c r="AH592" s="85"/>
      <c r="AI592" s="85"/>
      <c r="AJ592" s="85"/>
      <c r="AK592" s="85"/>
      <c r="AL592" s="85"/>
      <c r="AM592" s="46"/>
      <c r="AN592" s="46"/>
      <c r="AO592" s="46"/>
      <c r="AP592" s="46"/>
      <c r="AQ592" s="46"/>
      <c r="AR592" s="46"/>
    </row>
    <row r="593" spans="2:44" s="52" customFormat="1" ht="13.35" hidden="1" customHeight="1" x14ac:dyDescent="0.25">
      <c r="B593" s="47"/>
      <c r="C593" s="47"/>
      <c r="D593" s="47"/>
      <c r="E593" s="47"/>
      <c r="F593" s="47"/>
      <c r="G593" s="48"/>
      <c r="H593" s="47"/>
      <c r="I593" s="47"/>
      <c r="J593" s="49"/>
      <c r="K593" s="49"/>
      <c r="L593" s="48"/>
      <c r="M593" s="48"/>
      <c r="N593" s="47"/>
      <c r="O593" s="47"/>
      <c r="P593" s="47"/>
      <c r="Q593" s="47"/>
      <c r="R593" s="47"/>
      <c r="S593" s="47"/>
      <c r="T593" s="47"/>
      <c r="U593" s="47"/>
      <c r="V593" s="47"/>
      <c r="W593" s="47"/>
      <c r="X593" s="47"/>
      <c r="Y593" s="47"/>
      <c r="Z593" s="47"/>
      <c r="AA593" s="47"/>
      <c r="AC593" s="46"/>
      <c r="AD593" s="46"/>
      <c r="AE593" s="46"/>
      <c r="AF593" s="46"/>
      <c r="AG593" s="85"/>
      <c r="AH593" s="85"/>
      <c r="AI593" s="85"/>
      <c r="AJ593" s="85"/>
      <c r="AK593" s="85"/>
      <c r="AL593" s="85"/>
      <c r="AM593" s="46"/>
      <c r="AN593" s="46"/>
      <c r="AO593" s="46"/>
      <c r="AP593" s="46"/>
      <c r="AQ593" s="46"/>
      <c r="AR593" s="46"/>
    </row>
    <row r="594" spans="2:44" s="52" customFormat="1" ht="13.35" hidden="1" customHeight="1" x14ac:dyDescent="0.25">
      <c r="B594" s="47"/>
      <c r="C594" s="47"/>
      <c r="D594" s="47"/>
      <c r="E594" s="47"/>
      <c r="F594" s="47"/>
      <c r="G594" s="48"/>
      <c r="H594" s="47"/>
      <c r="I594" s="47"/>
      <c r="J594" s="49"/>
      <c r="K594" s="49"/>
      <c r="L594" s="48"/>
      <c r="M594" s="48"/>
      <c r="N594" s="47"/>
      <c r="O594" s="47"/>
      <c r="P594" s="47"/>
      <c r="Q594" s="47"/>
      <c r="R594" s="47"/>
      <c r="S594" s="47"/>
      <c r="T594" s="47"/>
      <c r="U594" s="47"/>
      <c r="V594" s="47"/>
      <c r="W594" s="47"/>
      <c r="X594" s="47"/>
      <c r="Y594" s="47"/>
      <c r="Z594" s="47"/>
      <c r="AA594" s="47"/>
      <c r="AC594" s="46"/>
      <c r="AD594" s="46"/>
      <c r="AE594" s="46"/>
      <c r="AF594" s="46"/>
      <c r="AG594" s="85"/>
      <c r="AH594" s="85"/>
      <c r="AI594" s="85"/>
      <c r="AJ594" s="85"/>
      <c r="AK594" s="85"/>
      <c r="AL594" s="85"/>
      <c r="AM594" s="46"/>
      <c r="AN594" s="46"/>
      <c r="AO594" s="46"/>
      <c r="AP594" s="46"/>
      <c r="AQ594" s="46"/>
      <c r="AR594" s="46"/>
    </row>
    <row r="595" spans="2:44" s="52" customFormat="1" ht="13.35" hidden="1" customHeight="1" x14ac:dyDescent="0.25">
      <c r="B595" s="47"/>
      <c r="C595" s="47"/>
      <c r="D595" s="47"/>
      <c r="E595" s="47"/>
      <c r="F595" s="47"/>
      <c r="G595" s="48"/>
      <c r="H595" s="47"/>
      <c r="I595" s="47"/>
      <c r="J595" s="49"/>
      <c r="K595" s="49"/>
      <c r="L595" s="48"/>
      <c r="M595" s="48"/>
      <c r="N595" s="47"/>
      <c r="O595" s="47"/>
      <c r="P595" s="47"/>
      <c r="Q595" s="47"/>
      <c r="R595" s="47"/>
      <c r="S595" s="47"/>
      <c r="T595" s="47"/>
      <c r="U595" s="47"/>
      <c r="V595" s="47"/>
      <c r="W595" s="47"/>
      <c r="X595" s="47"/>
      <c r="Y595" s="47"/>
      <c r="Z595" s="47"/>
      <c r="AA595" s="47"/>
      <c r="AC595" s="46"/>
      <c r="AD595" s="46"/>
      <c r="AE595" s="46"/>
      <c r="AF595" s="46"/>
      <c r="AG595" s="85"/>
      <c r="AH595" s="85"/>
      <c r="AI595" s="85"/>
      <c r="AJ595" s="85"/>
      <c r="AK595" s="85"/>
      <c r="AL595" s="85"/>
      <c r="AM595" s="46"/>
      <c r="AN595" s="46"/>
      <c r="AO595" s="46"/>
      <c r="AP595" s="46"/>
      <c r="AQ595" s="46"/>
      <c r="AR595" s="46"/>
    </row>
    <row r="596" spans="2:44" s="52" customFormat="1" ht="13.35" hidden="1" customHeight="1" x14ac:dyDescent="0.25">
      <c r="B596" s="47"/>
      <c r="C596" s="47"/>
      <c r="D596" s="47"/>
      <c r="E596" s="47"/>
      <c r="F596" s="47"/>
      <c r="G596" s="48"/>
      <c r="H596" s="47"/>
      <c r="I596" s="47"/>
      <c r="J596" s="49"/>
      <c r="K596" s="49"/>
      <c r="L596" s="48"/>
      <c r="M596" s="48"/>
      <c r="N596" s="47"/>
      <c r="O596" s="47"/>
      <c r="P596" s="47"/>
      <c r="Q596" s="47"/>
      <c r="R596" s="47"/>
      <c r="S596" s="47"/>
      <c r="T596" s="47"/>
      <c r="U596" s="47"/>
      <c r="V596" s="47"/>
      <c r="W596" s="47"/>
      <c r="X596" s="47"/>
      <c r="Y596" s="47"/>
      <c r="Z596" s="47"/>
      <c r="AA596" s="47"/>
      <c r="AC596" s="46"/>
      <c r="AD596" s="46"/>
      <c r="AE596" s="46"/>
      <c r="AF596" s="46"/>
      <c r="AG596" s="85"/>
      <c r="AH596" s="85"/>
      <c r="AI596" s="85"/>
      <c r="AJ596" s="85"/>
      <c r="AK596" s="85"/>
      <c r="AL596" s="85"/>
      <c r="AM596" s="46"/>
      <c r="AN596" s="46"/>
      <c r="AO596" s="46"/>
      <c r="AP596" s="46"/>
      <c r="AQ596" s="46"/>
      <c r="AR596" s="46"/>
    </row>
    <row r="597" spans="2:44" s="52" customFormat="1" ht="13.35" hidden="1" customHeight="1" x14ac:dyDescent="0.25">
      <c r="B597" s="47"/>
      <c r="C597" s="47"/>
      <c r="D597" s="47"/>
      <c r="E597" s="47"/>
      <c r="F597" s="47"/>
      <c r="G597" s="48"/>
      <c r="H597" s="47"/>
      <c r="I597" s="47"/>
      <c r="J597" s="49"/>
      <c r="K597" s="49"/>
      <c r="L597" s="48"/>
      <c r="M597" s="48"/>
      <c r="N597" s="47"/>
      <c r="O597" s="47"/>
      <c r="P597" s="47"/>
      <c r="Q597" s="47"/>
      <c r="R597" s="47"/>
      <c r="S597" s="47"/>
      <c r="T597" s="47"/>
      <c r="U597" s="47"/>
      <c r="V597" s="47"/>
      <c r="W597" s="47"/>
      <c r="X597" s="47"/>
      <c r="Y597" s="47"/>
      <c r="Z597" s="47"/>
      <c r="AA597" s="47"/>
      <c r="AC597" s="46"/>
      <c r="AD597" s="46"/>
      <c r="AE597" s="46"/>
      <c r="AF597" s="46"/>
      <c r="AG597" s="85"/>
      <c r="AH597" s="85"/>
      <c r="AI597" s="85"/>
      <c r="AJ597" s="85"/>
      <c r="AK597" s="85"/>
      <c r="AL597" s="85"/>
      <c r="AM597" s="46"/>
      <c r="AN597" s="46"/>
      <c r="AO597" s="46"/>
      <c r="AP597" s="46"/>
      <c r="AQ597" s="46"/>
      <c r="AR597" s="46"/>
    </row>
    <row r="598" spans="2:44" s="52" customFormat="1" ht="13.35" hidden="1" customHeight="1" x14ac:dyDescent="0.25">
      <c r="B598" s="47"/>
      <c r="C598" s="47"/>
      <c r="D598" s="47"/>
      <c r="E598" s="47"/>
      <c r="F598" s="47"/>
      <c r="G598" s="48"/>
      <c r="H598" s="47"/>
      <c r="I598" s="47"/>
      <c r="J598" s="49"/>
      <c r="K598" s="49"/>
      <c r="L598" s="48"/>
      <c r="M598" s="48"/>
      <c r="N598" s="47"/>
      <c r="O598" s="47"/>
      <c r="P598" s="47"/>
      <c r="Q598" s="47"/>
      <c r="R598" s="47"/>
      <c r="S598" s="47"/>
      <c r="T598" s="47"/>
      <c r="U598" s="47"/>
      <c r="V598" s="47"/>
      <c r="W598" s="47"/>
      <c r="X598" s="47"/>
      <c r="Y598" s="47"/>
      <c r="Z598" s="47"/>
      <c r="AA598" s="47"/>
      <c r="AC598" s="46"/>
      <c r="AD598" s="46"/>
      <c r="AE598" s="46"/>
      <c r="AF598" s="46"/>
      <c r="AG598" s="85"/>
      <c r="AH598" s="85"/>
      <c r="AI598" s="85"/>
      <c r="AJ598" s="85"/>
      <c r="AK598" s="85"/>
      <c r="AL598" s="85"/>
      <c r="AM598" s="46"/>
      <c r="AN598" s="46"/>
      <c r="AO598" s="46"/>
      <c r="AP598" s="46"/>
      <c r="AQ598" s="46"/>
      <c r="AR598" s="46"/>
    </row>
    <row r="599" spans="2:44" s="52" customFormat="1" ht="13.35" hidden="1" customHeight="1" x14ac:dyDescent="0.25">
      <c r="B599" s="47"/>
      <c r="C599" s="47"/>
      <c r="D599" s="47"/>
      <c r="E599" s="47"/>
      <c r="F599" s="47"/>
      <c r="G599" s="48"/>
      <c r="H599" s="47"/>
      <c r="I599" s="47"/>
      <c r="J599" s="49"/>
      <c r="K599" s="49"/>
      <c r="L599" s="48"/>
      <c r="M599" s="48"/>
      <c r="N599" s="47"/>
      <c r="O599" s="47"/>
      <c r="P599" s="47"/>
      <c r="Q599" s="47"/>
      <c r="R599" s="47"/>
      <c r="S599" s="47"/>
      <c r="T599" s="47"/>
      <c r="U599" s="47"/>
      <c r="V599" s="47"/>
      <c r="W599" s="47"/>
      <c r="X599" s="47"/>
      <c r="Y599" s="47"/>
      <c r="Z599" s="47"/>
      <c r="AA599" s="47"/>
      <c r="AC599" s="46"/>
      <c r="AD599" s="46"/>
      <c r="AE599" s="46"/>
      <c r="AF599" s="46"/>
      <c r="AG599" s="85"/>
      <c r="AH599" s="85"/>
      <c r="AI599" s="85"/>
      <c r="AJ599" s="85"/>
      <c r="AK599" s="85"/>
      <c r="AL599" s="85"/>
      <c r="AM599" s="46"/>
      <c r="AN599" s="46"/>
      <c r="AO599" s="46"/>
      <c r="AP599" s="46"/>
      <c r="AQ599" s="46"/>
      <c r="AR599" s="46"/>
    </row>
    <row r="600" spans="2:44" s="52" customFormat="1" ht="13.35" hidden="1" customHeight="1" x14ac:dyDescent="0.25">
      <c r="B600" s="47"/>
      <c r="C600" s="47"/>
      <c r="D600" s="47"/>
      <c r="E600" s="47"/>
      <c r="F600" s="47"/>
      <c r="G600" s="48"/>
      <c r="H600" s="47"/>
      <c r="I600" s="47"/>
      <c r="J600" s="49"/>
      <c r="K600" s="49"/>
      <c r="L600" s="48"/>
      <c r="M600" s="48"/>
      <c r="N600" s="47"/>
      <c r="O600" s="47"/>
      <c r="P600" s="47"/>
      <c r="Q600" s="47"/>
      <c r="R600" s="47"/>
      <c r="S600" s="47"/>
      <c r="T600" s="47"/>
      <c r="U600" s="47"/>
      <c r="V600" s="47"/>
      <c r="W600" s="47"/>
      <c r="X600" s="47"/>
      <c r="Y600" s="47"/>
      <c r="Z600" s="47"/>
      <c r="AA600" s="47"/>
      <c r="AC600" s="46"/>
      <c r="AD600" s="46"/>
      <c r="AE600" s="46"/>
      <c r="AF600" s="46"/>
      <c r="AG600" s="85"/>
      <c r="AH600" s="85"/>
      <c r="AI600" s="85"/>
      <c r="AJ600" s="85"/>
      <c r="AK600" s="85"/>
      <c r="AL600" s="85"/>
      <c r="AM600" s="46"/>
      <c r="AN600" s="46"/>
      <c r="AO600" s="46"/>
      <c r="AP600" s="46"/>
      <c r="AQ600" s="46"/>
      <c r="AR600" s="46"/>
    </row>
    <row r="601" spans="2:44" s="52" customFormat="1" ht="13.35" hidden="1" customHeight="1" x14ac:dyDescent="0.25">
      <c r="B601" s="47"/>
      <c r="C601" s="47"/>
      <c r="D601" s="47"/>
      <c r="E601" s="47"/>
      <c r="F601" s="47"/>
      <c r="G601" s="48"/>
      <c r="H601" s="47"/>
      <c r="I601" s="47"/>
      <c r="J601" s="49"/>
      <c r="K601" s="49"/>
      <c r="L601" s="48"/>
      <c r="M601" s="48"/>
      <c r="N601" s="47"/>
      <c r="O601" s="47"/>
      <c r="P601" s="47"/>
      <c r="Q601" s="47"/>
      <c r="R601" s="47"/>
      <c r="S601" s="47"/>
      <c r="T601" s="47"/>
      <c r="U601" s="47"/>
      <c r="V601" s="47"/>
      <c r="W601" s="47"/>
      <c r="X601" s="47"/>
      <c r="Y601" s="47"/>
      <c r="Z601" s="47"/>
      <c r="AA601" s="47"/>
      <c r="AC601" s="46"/>
      <c r="AD601" s="46"/>
      <c r="AE601" s="46"/>
      <c r="AF601" s="46"/>
      <c r="AG601" s="85"/>
      <c r="AH601" s="85"/>
      <c r="AI601" s="85"/>
      <c r="AJ601" s="85"/>
      <c r="AK601" s="85"/>
      <c r="AL601" s="85"/>
      <c r="AM601" s="46"/>
      <c r="AN601" s="46"/>
      <c r="AO601" s="46"/>
      <c r="AP601" s="46"/>
      <c r="AQ601" s="46"/>
      <c r="AR601" s="46"/>
    </row>
    <row r="602" spans="2:44" s="52" customFormat="1" ht="13.35" hidden="1" customHeight="1" x14ac:dyDescent="0.25">
      <c r="B602" s="47"/>
      <c r="C602" s="47"/>
      <c r="D602" s="47"/>
      <c r="E602" s="47"/>
      <c r="F602" s="47"/>
      <c r="G602" s="48"/>
      <c r="H602" s="47"/>
      <c r="I602" s="47"/>
      <c r="J602" s="49"/>
      <c r="K602" s="49"/>
      <c r="L602" s="48"/>
      <c r="M602" s="48"/>
      <c r="N602" s="47"/>
      <c r="O602" s="47"/>
      <c r="P602" s="47"/>
      <c r="Q602" s="47"/>
      <c r="R602" s="47"/>
      <c r="S602" s="47"/>
      <c r="T602" s="47"/>
      <c r="U602" s="47"/>
      <c r="V602" s="47"/>
      <c r="W602" s="47"/>
      <c r="X602" s="47"/>
      <c r="Y602" s="47"/>
      <c r="Z602" s="47"/>
      <c r="AA602" s="47"/>
      <c r="AC602" s="46"/>
      <c r="AD602" s="46"/>
      <c r="AE602" s="46"/>
      <c r="AF602" s="46"/>
      <c r="AG602" s="85"/>
      <c r="AH602" s="85"/>
      <c r="AI602" s="85"/>
      <c r="AJ602" s="85"/>
      <c r="AK602" s="85"/>
      <c r="AL602" s="85"/>
      <c r="AM602" s="46"/>
      <c r="AN602" s="46"/>
      <c r="AO602" s="46"/>
      <c r="AP602" s="46"/>
      <c r="AQ602" s="46"/>
      <c r="AR602" s="46"/>
    </row>
    <row r="603" spans="2:44" s="52" customFormat="1" ht="13.35" hidden="1" customHeight="1" x14ac:dyDescent="0.25">
      <c r="B603" s="47"/>
      <c r="C603" s="47"/>
      <c r="D603" s="47"/>
      <c r="E603" s="47"/>
      <c r="F603" s="47"/>
      <c r="G603" s="48"/>
      <c r="H603" s="47"/>
      <c r="I603" s="47"/>
      <c r="J603" s="49"/>
      <c r="K603" s="49"/>
      <c r="L603" s="48"/>
      <c r="M603" s="48"/>
      <c r="N603" s="47"/>
      <c r="O603" s="47"/>
      <c r="P603" s="47"/>
      <c r="Q603" s="47"/>
      <c r="R603" s="47"/>
      <c r="S603" s="47"/>
      <c r="T603" s="47"/>
      <c r="U603" s="47"/>
      <c r="V603" s="47"/>
      <c r="W603" s="47"/>
      <c r="X603" s="47"/>
      <c r="Y603" s="47"/>
      <c r="Z603" s="47"/>
      <c r="AA603" s="47"/>
      <c r="AC603" s="46"/>
      <c r="AD603" s="46"/>
      <c r="AE603" s="46"/>
      <c r="AF603" s="46"/>
      <c r="AG603" s="85"/>
      <c r="AH603" s="85"/>
      <c r="AI603" s="85"/>
      <c r="AJ603" s="85"/>
      <c r="AK603" s="85"/>
      <c r="AL603" s="85"/>
      <c r="AM603" s="46"/>
      <c r="AN603" s="46"/>
      <c r="AO603" s="46"/>
      <c r="AP603" s="46"/>
      <c r="AQ603" s="46"/>
      <c r="AR603" s="46"/>
    </row>
    <row r="604" spans="2:44" s="52" customFormat="1" ht="13.35" hidden="1" customHeight="1" x14ac:dyDescent="0.25">
      <c r="B604" s="47"/>
      <c r="C604" s="47"/>
      <c r="D604" s="47"/>
      <c r="E604" s="47"/>
      <c r="F604" s="47"/>
      <c r="G604" s="48"/>
      <c r="H604" s="47"/>
      <c r="I604" s="47"/>
      <c r="J604" s="49"/>
      <c r="K604" s="49"/>
      <c r="L604" s="48"/>
      <c r="M604" s="48"/>
      <c r="N604" s="47"/>
      <c r="O604" s="47"/>
      <c r="P604" s="47"/>
      <c r="Q604" s="47"/>
      <c r="R604" s="47"/>
      <c r="S604" s="47"/>
      <c r="T604" s="47"/>
      <c r="U604" s="47"/>
      <c r="V604" s="47"/>
      <c r="W604" s="47"/>
      <c r="X604" s="47"/>
      <c r="Y604" s="47"/>
      <c r="Z604" s="47"/>
      <c r="AA604" s="47"/>
      <c r="AC604" s="46"/>
      <c r="AD604" s="46"/>
      <c r="AE604" s="46"/>
      <c r="AF604" s="46"/>
      <c r="AG604" s="85"/>
      <c r="AH604" s="85"/>
      <c r="AI604" s="85"/>
      <c r="AJ604" s="85"/>
      <c r="AK604" s="85"/>
      <c r="AL604" s="85"/>
      <c r="AM604" s="46"/>
      <c r="AN604" s="46"/>
      <c r="AO604" s="46"/>
      <c r="AP604" s="46"/>
      <c r="AQ604" s="46"/>
      <c r="AR604" s="46"/>
    </row>
    <row r="605" spans="2:44" s="52" customFormat="1" ht="13.35" hidden="1" customHeight="1" x14ac:dyDescent="0.25">
      <c r="B605" s="47"/>
      <c r="C605" s="47"/>
      <c r="D605" s="47"/>
      <c r="E605" s="47"/>
      <c r="F605" s="47"/>
      <c r="G605" s="48"/>
      <c r="H605" s="47"/>
      <c r="I605" s="47"/>
      <c r="J605" s="49"/>
      <c r="K605" s="49"/>
      <c r="L605" s="48"/>
      <c r="M605" s="48"/>
      <c r="N605" s="47"/>
      <c r="O605" s="47"/>
      <c r="P605" s="47"/>
      <c r="Q605" s="47"/>
      <c r="R605" s="47"/>
      <c r="S605" s="47"/>
      <c r="T605" s="47"/>
      <c r="U605" s="47"/>
      <c r="V605" s="47"/>
      <c r="W605" s="47"/>
      <c r="X605" s="47"/>
      <c r="Y605" s="47"/>
      <c r="Z605" s="47"/>
      <c r="AA605" s="47"/>
      <c r="AC605" s="46"/>
      <c r="AD605" s="46"/>
      <c r="AE605" s="46"/>
      <c r="AF605" s="46"/>
      <c r="AG605" s="85"/>
      <c r="AH605" s="85"/>
      <c r="AI605" s="85"/>
      <c r="AJ605" s="85"/>
      <c r="AK605" s="85"/>
      <c r="AL605" s="85"/>
      <c r="AM605" s="46"/>
      <c r="AN605" s="46"/>
      <c r="AO605" s="46"/>
      <c r="AP605" s="46"/>
      <c r="AQ605" s="46"/>
      <c r="AR605" s="46"/>
    </row>
    <row r="606" spans="2:44" s="52" customFormat="1" ht="13.35" hidden="1" customHeight="1" x14ac:dyDescent="0.25">
      <c r="B606" s="47"/>
      <c r="C606" s="47"/>
      <c r="D606" s="47"/>
      <c r="E606" s="47"/>
      <c r="F606" s="47"/>
      <c r="G606" s="48"/>
      <c r="H606" s="47"/>
      <c r="I606" s="47"/>
      <c r="J606" s="49"/>
      <c r="K606" s="49"/>
      <c r="L606" s="48"/>
      <c r="M606" s="48"/>
      <c r="N606" s="47"/>
      <c r="O606" s="47"/>
      <c r="P606" s="47"/>
      <c r="Q606" s="47"/>
      <c r="R606" s="47"/>
      <c r="S606" s="47"/>
      <c r="T606" s="47"/>
      <c r="U606" s="47"/>
      <c r="V606" s="47"/>
      <c r="W606" s="47"/>
      <c r="X606" s="47"/>
      <c r="Y606" s="47"/>
      <c r="Z606" s="47"/>
      <c r="AA606" s="47"/>
      <c r="AC606" s="46"/>
      <c r="AD606" s="46"/>
      <c r="AE606" s="46"/>
      <c r="AF606" s="46"/>
      <c r="AG606" s="85"/>
      <c r="AH606" s="85"/>
      <c r="AI606" s="85"/>
      <c r="AJ606" s="85"/>
      <c r="AK606" s="85"/>
      <c r="AL606" s="85"/>
      <c r="AM606" s="46"/>
      <c r="AN606" s="46"/>
      <c r="AO606" s="46"/>
      <c r="AP606" s="46"/>
      <c r="AQ606" s="46"/>
      <c r="AR606" s="46"/>
    </row>
    <row r="607" spans="2:44" s="52" customFormat="1" ht="13.35" hidden="1" customHeight="1" x14ac:dyDescent="0.25">
      <c r="B607" s="47"/>
      <c r="C607" s="47"/>
      <c r="D607" s="47"/>
      <c r="E607" s="47"/>
      <c r="F607" s="47"/>
      <c r="G607" s="48"/>
      <c r="H607" s="47"/>
      <c r="I607" s="47"/>
      <c r="J607" s="49"/>
      <c r="K607" s="49"/>
      <c r="L607" s="48"/>
      <c r="M607" s="48"/>
      <c r="N607" s="47"/>
      <c r="O607" s="47"/>
      <c r="P607" s="47"/>
      <c r="Q607" s="47"/>
      <c r="R607" s="47"/>
      <c r="S607" s="47"/>
      <c r="T607" s="47"/>
      <c r="U607" s="47"/>
      <c r="V607" s="47"/>
      <c r="W607" s="47"/>
      <c r="X607" s="47"/>
      <c r="Y607" s="47"/>
      <c r="Z607" s="47"/>
      <c r="AA607" s="47"/>
      <c r="AC607" s="46"/>
      <c r="AD607" s="46"/>
      <c r="AE607" s="46"/>
      <c r="AF607" s="46"/>
      <c r="AG607" s="85"/>
      <c r="AH607" s="85"/>
      <c r="AI607" s="85"/>
      <c r="AJ607" s="85"/>
      <c r="AK607" s="85"/>
      <c r="AL607" s="85"/>
      <c r="AM607" s="46"/>
      <c r="AN607" s="46"/>
      <c r="AO607" s="46"/>
      <c r="AP607" s="46"/>
      <c r="AQ607" s="46"/>
      <c r="AR607" s="46"/>
    </row>
    <row r="608" spans="2:44" s="52" customFormat="1" ht="13.35" hidden="1" customHeight="1" x14ac:dyDescent="0.25">
      <c r="B608" s="47"/>
      <c r="C608" s="47"/>
      <c r="D608" s="47"/>
      <c r="E608" s="47"/>
      <c r="F608" s="47"/>
      <c r="G608" s="48"/>
      <c r="H608" s="47"/>
      <c r="I608" s="47"/>
      <c r="J608" s="49"/>
      <c r="K608" s="49"/>
      <c r="L608" s="48"/>
      <c r="M608" s="48"/>
      <c r="N608" s="47"/>
      <c r="O608" s="47"/>
      <c r="P608" s="47"/>
      <c r="Q608" s="47"/>
      <c r="R608" s="47"/>
      <c r="S608" s="47"/>
      <c r="T608" s="47"/>
      <c r="U608" s="47"/>
      <c r="V608" s="47"/>
      <c r="W608" s="47"/>
      <c r="X608" s="47"/>
      <c r="Y608" s="47"/>
      <c r="Z608" s="47"/>
      <c r="AA608" s="47"/>
      <c r="AC608" s="46"/>
      <c r="AD608" s="46"/>
      <c r="AE608" s="46"/>
      <c r="AF608" s="46"/>
      <c r="AG608" s="85"/>
      <c r="AH608" s="85"/>
      <c r="AI608" s="85"/>
      <c r="AJ608" s="85"/>
      <c r="AK608" s="85"/>
      <c r="AL608" s="85"/>
      <c r="AM608" s="46"/>
      <c r="AN608" s="46"/>
      <c r="AO608" s="46"/>
      <c r="AP608" s="46"/>
      <c r="AQ608" s="46"/>
      <c r="AR608" s="46"/>
    </row>
    <row r="609" spans="2:44" s="52" customFormat="1" ht="13.35" hidden="1" customHeight="1" x14ac:dyDescent="0.25">
      <c r="B609" s="47"/>
      <c r="C609" s="47"/>
      <c r="D609" s="47"/>
      <c r="E609" s="47"/>
      <c r="F609" s="47"/>
      <c r="G609" s="48"/>
      <c r="H609" s="47"/>
      <c r="I609" s="47"/>
      <c r="J609" s="49"/>
      <c r="K609" s="49"/>
      <c r="L609" s="48"/>
      <c r="M609" s="48"/>
      <c r="N609" s="47"/>
      <c r="O609" s="47"/>
      <c r="P609" s="47"/>
      <c r="Q609" s="47"/>
      <c r="R609" s="47"/>
      <c r="S609" s="47"/>
      <c r="T609" s="47"/>
      <c r="U609" s="47"/>
      <c r="V609" s="47"/>
      <c r="W609" s="47"/>
      <c r="X609" s="47"/>
      <c r="Y609" s="47"/>
      <c r="Z609" s="47"/>
      <c r="AA609" s="47"/>
      <c r="AC609" s="46"/>
      <c r="AD609" s="46"/>
      <c r="AE609" s="46"/>
      <c r="AF609" s="46"/>
      <c r="AG609" s="85"/>
      <c r="AH609" s="85"/>
      <c r="AI609" s="85"/>
      <c r="AJ609" s="85"/>
      <c r="AK609" s="85"/>
      <c r="AL609" s="85"/>
      <c r="AM609" s="46"/>
      <c r="AN609" s="46"/>
      <c r="AO609" s="46"/>
      <c r="AP609" s="46"/>
      <c r="AQ609" s="46"/>
      <c r="AR609" s="46"/>
    </row>
    <row r="610" spans="2:44" s="52" customFormat="1" ht="13.35" hidden="1" customHeight="1" x14ac:dyDescent="0.25">
      <c r="B610" s="47"/>
      <c r="C610" s="47"/>
      <c r="D610" s="47"/>
      <c r="E610" s="47"/>
      <c r="F610" s="47"/>
      <c r="G610" s="48"/>
      <c r="H610" s="47"/>
      <c r="I610" s="47"/>
      <c r="J610" s="49"/>
      <c r="K610" s="49"/>
      <c r="L610" s="48"/>
      <c r="M610" s="48"/>
      <c r="N610" s="47"/>
      <c r="O610" s="47"/>
      <c r="P610" s="47"/>
      <c r="Q610" s="47"/>
      <c r="R610" s="47"/>
      <c r="S610" s="47"/>
      <c r="T610" s="47"/>
      <c r="U610" s="47"/>
      <c r="V610" s="47"/>
      <c r="W610" s="47"/>
      <c r="X610" s="47"/>
      <c r="Y610" s="47"/>
      <c r="Z610" s="47"/>
      <c r="AA610" s="47"/>
      <c r="AC610" s="46"/>
      <c r="AD610" s="46"/>
      <c r="AE610" s="46"/>
      <c r="AF610" s="46"/>
      <c r="AG610" s="85"/>
      <c r="AH610" s="85"/>
      <c r="AI610" s="85"/>
      <c r="AJ610" s="85"/>
      <c r="AK610" s="85"/>
      <c r="AL610" s="85"/>
      <c r="AM610" s="46"/>
      <c r="AN610" s="46"/>
      <c r="AO610" s="46"/>
      <c r="AP610" s="46"/>
      <c r="AQ610" s="46"/>
      <c r="AR610" s="46"/>
    </row>
    <row r="611" spans="2:44" s="52" customFormat="1" ht="13.35" hidden="1" customHeight="1" x14ac:dyDescent="0.25">
      <c r="B611" s="47"/>
      <c r="C611" s="47"/>
      <c r="D611" s="47"/>
      <c r="E611" s="47"/>
      <c r="F611" s="47"/>
      <c r="G611" s="48"/>
      <c r="H611" s="47"/>
      <c r="I611" s="47"/>
      <c r="J611" s="49"/>
      <c r="K611" s="49"/>
      <c r="L611" s="48"/>
      <c r="M611" s="48"/>
      <c r="N611" s="47"/>
      <c r="O611" s="47"/>
      <c r="P611" s="47"/>
      <c r="Q611" s="47"/>
      <c r="R611" s="47"/>
      <c r="S611" s="47"/>
      <c r="T611" s="47"/>
      <c r="U611" s="47"/>
      <c r="V611" s="47"/>
      <c r="W611" s="47"/>
      <c r="X611" s="47"/>
      <c r="Y611" s="47"/>
      <c r="Z611" s="47"/>
      <c r="AA611" s="47"/>
      <c r="AC611" s="46"/>
      <c r="AD611" s="46"/>
      <c r="AE611" s="46"/>
      <c r="AF611" s="46"/>
      <c r="AG611" s="85"/>
      <c r="AH611" s="85"/>
      <c r="AI611" s="85"/>
      <c r="AJ611" s="85"/>
      <c r="AK611" s="85"/>
      <c r="AL611" s="85"/>
      <c r="AM611" s="46"/>
      <c r="AN611" s="46"/>
      <c r="AO611" s="46"/>
      <c r="AP611" s="46"/>
      <c r="AQ611" s="46"/>
      <c r="AR611" s="46"/>
    </row>
    <row r="612" spans="2:44" s="52" customFormat="1" ht="13.35" hidden="1" customHeight="1" x14ac:dyDescent="0.25">
      <c r="B612" s="47"/>
      <c r="C612" s="47"/>
      <c r="D612" s="47"/>
      <c r="E612" s="47"/>
      <c r="F612" s="47"/>
      <c r="G612" s="48"/>
      <c r="H612" s="47"/>
      <c r="I612" s="47"/>
      <c r="J612" s="49"/>
      <c r="K612" s="49"/>
      <c r="L612" s="48"/>
      <c r="M612" s="48"/>
      <c r="N612" s="47"/>
      <c r="O612" s="47"/>
      <c r="P612" s="47"/>
      <c r="Q612" s="47"/>
      <c r="R612" s="47"/>
      <c r="S612" s="47"/>
      <c r="T612" s="47"/>
      <c r="U612" s="47"/>
      <c r="V612" s="47"/>
      <c r="W612" s="47"/>
      <c r="X612" s="47"/>
      <c r="Y612" s="47"/>
      <c r="Z612" s="47"/>
      <c r="AA612" s="47"/>
      <c r="AC612" s="46"/>
      <c r="AD612" s="46"/>
      <c r="AE612" s="46"/>
      <c r="AF612" s="46"/>
      <c r="AG612" s="85"/>
      <c r="AH612" s="85"/>
      <c r="AI612" s="85"/>
      <c r="AJ612" s="85"/>
      <c r="AK612" s="85"/>
      <c r="AL612" s="85"/>
      <c r="AM612" s="46"/>
      <c r="AN612" s="46"/>
      <c r="AO612" s="46"/>
      <c r="AP612" s="46"/>
      <c r="AQ612" s="46"/>
      <c r="AR612" s="46"/>
    </row>
    <row r="613" spans="2:44" s="52" customFormat="1" ht="13.35" hidden="1" customHeight="1" x14ac:dyDescent="0.25">
      <c r="B613" s="47"/>
      <c r="C613" s="47"/>
      <c r="D613" s="47"/>
      <c r="E613" s="47"/>
      <c r="F613" s="47"/>
      <c r="G613" s="48"/>
      <c r="H613" s="47"/>
      <c r="I613" s="47"/>
      <c r="J613" s="49"/>
      <c r="K613" s="49"/>
      <c r="L613" s="48"/>
      <c r="M613" s="48"/>
      <c r="N613" s="47"/>
      <c r="O613" s="47"/>
      <c r="P613" s="47"/>
      <c r="Q613" s="47"/>
      <c r="R613" s="47"/>
      <c r="S613" s="47"/>
      <c r="T613" s="47"/>
      <c r="U613" s="47"/>
      <c r="V613" s="47"/>
      <c r="W613" s="47"/>
      <c r="X613" s="47"/>
      <c r="Y613" s="47"/>
      <c r="Z613" s="47"/>
      <c r="AA613" s="47"/>
      <c r="AC613" s="46"/>
      <c r="AD613" s="46"/>
      <c r="AE613" s="46"/>
      <c r="AF613" s="46"/>
      <c r="AG613" s="85"/>
      <c r="AH613" s="85"/>
      <c r="AI613" s="85"/>
      <c r="AJ613" s="85"/>
      <c r="AK613" s="85"/>
      <c r="AL613" s="85"/>
      <c r="AM613" s="46"/>
      <c r="AN613" s="46"/>
      <c r="AO613" s="46"/>
      <c r="AP613" s="46"/>
      <c r="AQ613" s="46"/>
      <c r="AR613" s="46"/>
    </row>
    <row r="614" spans="2:44" s="52" customFormat="1" ht="13.35" hidden="1" customHeight="1" x14ac:dyDescent="0.25">
      <c r="B614" s="47"/>
      <c r="C614" s="47"/>
      <c r="D614" s="47"/>
      <c r="E614" s="47"/>
      <c r="F614" s="47"/>
      <c r="G614" s="48"/>
      <c r="H614" s="47"/>
      <c r="I614" s="47"/>
      <c r="J614" s="49"/>
      <c r="K614" s="49"/>
      <c r="L614" s="48"/>
      <c r="M614" s="48"/>
      <c r="N614" s="47"/>
      <c r="O614" s="47"/>
      <c r="P614" s="47"/>
      <c r="Q614" s="47"/>
      <c r="R614" s="47"/>
      <c r="S614" s="47"/>
      <c r="T614" s="47"/>
      <c r="U614" s="47"/>
      <c r="V614" s="47"/>
      <c r="W614" s="47"/>
      <c r="X614" s="47"/>
      <c r="Y614" s="47"/>
      <c r="Z614" s="47"/>
      <c r="AA614" s="47"/>
      <c r="AC614" s="46"/>
      <c r="AD614" s="46"/>
      <c r="AE614" s="46"/>
      <c r="AF614" s="46"/>
      <c r="AG614" s="85"/>
      <c r="AH614" s="85"/>
      <c r="AI614" s="85"/>
      <c r="AJ614" s="85"/>
      <c r="AK614" s="85"/>
      <c r="AL614" s="85"/>
      <c r="AM614" s="46"/>
      <c r="AN614" s="46"/>
      <c r="AO614" s="46"/>
      <c r="AP614" s="46"/>
      <c r="AQ614" s="46"/>
      <c r="AR614" s="46"/>
    </row>
    <row r="615" spans="2:44" s="52" customFormat="1" ht="13.35" hidden="1" customHeight="1" x14ac:dyDescent="0.25">
      <c r="B615" s="47"/>
      <c r="C615" s="47"/>
      <c r="D615" s="47"/>
      <c r="E615" s="47"/>
      <c r="F615" s="47"/>
      <c r="G615" s="48"/>
      <c r="H615" s="47"/>
      <c r="I615" s="47"/>
      <c r="J615" s="49"/>
      <c r="K615" s="49"/>
      <c r="L615" s="48"/>
      <c r="M615" s="48"/>
      <c r="N615" s="47"/>
      <c r="O615" s="47"/>
      <c r="P615" s="47"/>
      <c r="Q615" s="47"/>
      <c r="R615" s="47"/>
      <c r="S615" s="47"/>
      <c r="T615" s="47"/>
      <c r="U615" s="47"/>
      <c r="V615" s="47"/>
      <c r="W615" s="47"/>
      <c r="X615" s="47"/>
      <c r="Y615" s="47"/>
      <c r="Z615" s="47"/>
      <c r="AA615" s="47"/>
      <c r="AC615" s="46"/>
      <c r="AD615" s="46"/>
      <c r="AE615" s="46"/>
      <c r="AF615" s="46"/>
      <c r="AG615" s="85"/>
      <c r="AH615" s="85"/>
      <c r="AI615" s="85"/>
      <c r="AJ615" s="85"/>
      <c r="AK615" s="85"/>
      <c r="AL615" s="85"/>
      <c r="AM615" s="46"/>
      <c r="AN615" s="46"/>
      <c r="AO615" s="46"/>
      <c r="AP615" s="46"/>
      <c r="AQ615" s="46"/>
      <c r="AR615" s="46"/>
    </row>
    <row r="616" spans="2:44" s="52" customFormat="1" ht="13.35" hidden="1" customHeight="1" x14ac:dyDescent="0.25">
      <c r="B616" s="47"/>
      <c r="C616" s="47"/>
      <c r="D616" s="47"/>
      <c r="E616" s="47"/>
      <c r="F616" s="47"/>
      <c r="G616" s="48"/>
      <c r="H616" s="47"/>
      <c r="I616" s="47"/>
      <c r="J616" s="49"/>
      <c r="K616" s="49"/>
      <c r="L616" s="48"/>
      <c r="M616" s="48"/>
      <c r="N616" s="47"/>
      <c r="O616" s="47"/>
      <c r="P616" s="47"/>
      <c r="Q616" s="47"/>
      <c r="R616" s="47"/>
      <c r="S616" s="47"/>
      <c r="T616" s="47"/>
      <c r="U616" s="47"/>
      <c r="V616" s="47"/>
      <c r="W616" s="47"/>
      <c r="X616" s="47"/>
      <c r="Y616" s="47"/>
      <c r="Z616" s="47"/>
      <c r="AA616" s="47"/>
      <c r="AC616" s="46"/>
      <c r="AD616" s="46"/>
      <c r="AE616" s="46"/>
      <c r="AF616" s="46"/>
      <c r="AG616" s="85"/>
      <c r="AH616" s="85"/>
      <c r="AI616" s="85"/>
      <c r="AJ616" s="85"/>
      <c r="AK616" s="85"/>
      <c r="AL616" s="85"/>
      <c r="AM616" s="46"/>
      <c r="AN616" s="46"/>
      <c r="AO616" s="46"/>
      <c r="AP616" s="46"/>
      <c r="AQ616" s="46"/>
      <c r="AR616" s="46"/>
    </row>
    <row r="617" spans="2:44" s="52" customFormat="1" ht="13.35" hidden="1" customHeight="1" x14ac:dyDescent="0.25">
      <c r="B617" s="47"/>
      <c r="C617" s="47"/>
      <c r="D617" s="47"/>
      <c r="E617" s="47"/>
      <c r="F617" s="47"/>
      <c r="G617" s="48"/>
      <c r="H617" s="47"/>
      <c r="I617" s="47"/>
      <c r="J617" s="49"/>
      <c r="K617" s="49"/>
      <c r="L617" s="48"/>
      <c r="M617" s="48"/>
      <c r="N617" s="47"/>
      <c r="O617" s="47"/>
      <c r="P617" s="47"/>
      <c r="Q617" s="47"/>
      <c r="R617" s="47"/>
      <c r="S617" s="47"/>
      <c r="T617" s="47"/>
      <c r="U617" s="47"/>
      <c r="V617" s="47"/>
      <c r="W617" s="47"/>
      <c r="X617" s="47"/>
      <c r="Y617" s="47"/>
      <c r="Z617" s="47"/>
      <c r="AA617" s="47"/>
      <c r="AC617" s="46"/>
      <c r="AD617" s="46"/>
      <c r="AE617" s="46"/>
      <c r="AF617" s="46"/>
      <c r="AG617" s="85"/>
      <c r="AH617" s="85"/>
      <c r="AI617" s="85"/>
      <c r="AJ617" s="85"/>
      <c r="AK617" s="85"/>
      <c r="AL617" s="85"/>
      <c r="AM617" s="46"/>
      <c r="AN617" s="46"/>
      <c r="AO617" s="46"/>
      <c r="AP617" s="46"/>
      <c r="AQ617" s="46"/>
      <c r="AR617" s="46"/>
    </row>
    <row r="618" spans="2:44" s="52" customFormat="1" ht="13.35" hidden="1" customHeight="1" x14ac:dyDescent="0.25">
      <c r="B618" s="47"/>
      <c r="C618" s="47"/>
      <c r="D618" s="47"/>
      <c r="E618" s="47"/>
      <c r="F618" s="47"/>
      <c r="G618" s="48"/>
      <c r="H618" s="47"/>
      <c r="I618" s="47"/>
      <c r="J618" s="49"/>
      <c r="K618" s="49"/>
      <c r="L618" s="48"/>
      <c r="M618" s="48"/>
      <c r="N618" s="47"/>
      <c r="O618" s="47"/>
      <c r="P618" s="47"/>
      <c r="Q618" s="47"/>
      <c r="R618" s="47"/>
      <c r="S618" s="47"/>
      <c r="T618" s="47"/>
      <c r="U618" s="47"/>
      <c r="V618" s="47"/>
      <c r="W618" s="47"/>
      <c r="X618" s="47"/>
      <c r="Y618" s="47"/>
      <c r="Z618" s="47"/>
      <c r="AA618" s="47"/>
      <c r="AC618" s="46"/>
      <c r="AD618" s="46"/>
      <c r="AE618" s="46"/>
      <c r="AF618" s="46"/>
      <c r="AG618" s="85"/>
      <c r="AH618" s="85"/>
      <c r="AI618" s="85"/>
      <c r="AJ618" s="85"/>
      <c r="AK618" s="85"/>
      <c r="AL618" s="85"/>
      <c r="AM618" s="46"/>
      <c r="AN618" s="46"/>
      <c r="AO618" s="46"/>
      <c r="AP618" s="46"/>
      <c r="AQ618" s="46"/>
      <c r="AR618" s="46"/>
    </row>
    <row r="619" spans="2:44" s="52" customFormat="1" ht="13.35" hidden="1" customHeight="1" x14ac:dyDescent="0.25">
      <c r="B619" s="47"/>
      <c r="C619" s="47"/>
      <c r="D619" s="47"/>
      <c r="E619" s="47"/>
      <c r="F619" s="47"/>
      <c r="G619" s="48"/>
      <c r="H619" s="47"/>
      <c r="I619" s="47"/>
      <c r="J619" s="49"/>
      <c r="K619" s="49"/>
      <c r="L619" s="48"/>
      <c r="M619" s="48"/>
      <c r="N619" s="47"/>
      <c r="O619" s="47"/>
      <c r="P619" s="47"/>
      <c r="Q619" s="47"/>
      <c r="R619" s="47"/>
      <c r="S619" s="47"/>
      <c r="T619" s="47"/>
      <c r="U619" s="47"/>
      <c r="V619" s="47"/>
      <c r="W619" s="47"/>
      <c r="X619" s="47"/>
      <c r="Y619" s="47"/>
      <c r="Z619" s="47"/>
      <c r="AA619" s="47"/>
      <c r="AC619" s="46"/>
      <c r="AD619" s="46"/>
      <c r="AE619" s="46"/>
      <c r="AF619" s="46"/>
      <c r="AG619" s="85"/>
      <c r="AH619" s="85"/>
      <c r="AI619" s="85"/>
      <c r="AJ619" s="85"/>
      <c r="AK619" s="85"/>
      <c r="AL619" s="85"/>
      <c r="AM619" s="46"/>
      <c r="AN619" s="46"/>
      <c r="AO619" s="46"/>
      <c r="AP619" s="46"/>
      <c r="AQ619" s="46"/>
      <c r="AR619" s="46"/>
    </row>
    <row r="620" spans="2:44" s="52" customFormat="1" ht="13.35" hidden="1" customHeight="1" x14ac:dyDescent="0.25">
      <c r="B620" s="47"/>
      <c r="C620" s="47"/>
      <c r="D620" s="47"/>
      <c r="E620" s="47"/>
      <c r="F620" s="47"/>
      <c r="G620" s="48"/>
      <c r="H620" s="47"/>
      <c r="I620" s="47"/>
      <c r="J620" s="49"/>
      <c r="K620" s="49"/>
      <c r="L620" s="48"/>
      <c r="M620" s="48"/>
      <c r="N620" s="47"/>
      <c r="O620" s="47"/>
      <c r="P620" s="47"/>
      <c r="Q620" s="47"/>
      <c r="R620" s="47"/>
      <c r="S620" s="47"/>
      <c r="T620" s="47"/>
      <c r="U620" s="47"/>
      <c r="V620" s="47"/>
      <c r="W620" s="47"/>
      <c r="X620" s="47"/>
      <c r="Y620" s="47"/>
      <c r="Z620" s="47"/>
      <c r="AA620" s="47"/>
      <c r="AC620" s="46"/>
      <c r="AD620" s="46"/>
      <c r="AE620" s="46"/>
      <c r="AF620" s="46"/>
      <c r="AG620" s="85"/>
      <c r="AH620" s="85"/>
      <c r="AI620" s="85"/>
      <c r="AJ620" s="85"/>
      <c r="AK620" s="85"/>
      <c r="AL620" s="85"/>
      <c r="AM620" s="46"/>
      <c r="AN620" s="46"/>
      <c r="AO620" s="46"/>
      <c r="AP620" s="46"/>
      <c r="AQ620" s="46"/>
      <c r="AR620" s="46"/>
    </row>
    <row r="621" spans="2:44" s="52" customFormat="1" ht="13.35" hidden="1" customHeight="1" x14ac:dyDescent="0.25">
      <c r="B621" s="47"/>
      <c r="C621" s="47"/>
      <c r="D621" s="47"/>
      <c r="E621" s="47"/>
      <c r="F621" s="47"/>
      <c r="G621" s="48"/>
      <c r="H621" s="47"/>
      <c r="I621" s="47"/>
      <c r="J621" s="49"/>
      <c r="K621" s="49"/>
      <c r="L621" s="48"/>
      <c r="M621" s="48"/>
      <c r="N621" s="47"/>
      <c r="O621" s="47"/>
      <c r="P621" s="47"/>
      <c r="Q621" s="47"/>
      <c r="R621" s="47"/>
      <c r="S621" s="47"/>
      <c r="T621" s="47"/>
      <c r="U621" s="47"/>
      <c r="V621" s="47"/>
      <c r="W621" s="47"/>
      <c r="X621" s="47"/>
      <c r="Y621" s="47"/>
      <c r="Z621" s="47"/>
      <c r="AA621" s="47"/>
      <c r="AC621" s="46"/>
      <c r="AD621" s="46"/>
      <c r="AE621" s="46"/>
      <c r="AF621" s="46"/>
      <c r="AG621" s="85"/>
      <c r="AH621" s="85"/>
      <c r="AI621" s="85"/>
      <c r="AJ621" s="85"/>
      <c r="AK621" s="85"/>
      <c r="AL621" s="85"/>
      <c r="AM621" s="46"/>
      <c r="AN621" s="46"/>
      <c r="AO621" s="46"/>
      <c r="AP621" s="46"/>
      <c r="AQ621" s="46"/>
      <c r="AR621" s="46"/>
    </row>
    <row r="622" spans="2:44" s="52" customFormat="1" ht="13.35" hidden="1" customHeight="1" x14ac:dyDescent="0.25">
      <c r="B622" s="47"/>
      <c r="C622" s="47"/>
      <c r="D622" s="47"/>
      <c r="E622" s="47"/>
      <c r="F622" s="47"/>
      <c r="G622" s="48"/>
      <c r="H622" s="47"/>
      <c r="I622" s="47"/>
      <c r="J622" s="49"/>
      <c r="K622" s="49"/>
      <c r="L622" s="48"/>
      <c r="M622" s="48"/>
      <c r="N622" s="47"/>
      <c r="O622" s="47"/>
      <c r="P622" s="47"/>
      <c r="Q622" s="47"/>
      <c r="R622" s="47"/>
      <c r="S622" s="47"/>
      <c r="T622" s="47"/>
      <c r="U622" s="47"/>
      <c r="V622" s="47"/>
      <c r="W622" s="47"/>
      <c r="X622" s="47"/>
      <c r="Y622" s="47"/>
      <c r="Z622" s="47"/>
      <c r="AA622" s="47"/>
      <c r="AC622" s="46"/>
      <c r="AD622" s="46"/>
      <c r="AE622" s="46"/>
      <c r="AF622" s="46"/>
      <c r="AG622" s="85"/>
      <c r="AH622" s="85"/>
      <c r="AI622" s="85"/>
      <c r="AJ622" s="85"/>
      <c r="AK622" s="85"/>
      <c r="AL622" s="85"/>
      <c r="AM622" s="46"/>
      <c r="AN622" s="46"/>
      <c r="AO622" s="46"/>
      <c r="AP622" s="46"/>
      <c r="AQ622" s="46"/>
      <c r="AR622" s="46"/>
    </row>
    <row r="623" spans="2:44" s="52" customFormat="1" ht="13.35" hidden="1" customHeight="1" x14ac:dyDescent="0.25">
      <c r="B623" s="47"/>
      <c r="C623" s="47"/>
      <c r="D623" s="47"/>
      <c r="E623" s="47"/>
      <c r="F623" s="47"/>
      <c r="G623" s="48"/>
      <c r="H623" s="47"/>
      <c r="I623" s="47"/>
      <c r="J623" s="49"/>
      <c r="K623" s="49"/>
      <c r="L623" s="48"/>
      <c r="M623" s="48"/>
      <c r="N623" s="47"/>
      <c r="O623" s="47"/>
      <c r="P623" s="47"/>
      <c r="Q623" s="47"/>
      <c r="R623" s="47"/>
      <c r="S623" s="47"/>
      <c r="T623" s="47"/>
      <c r="U623" s="47"/>
      <c r="V623" s="47"/>
      <c r="W623" s="47"/>
      <c r="X623" s="47"/>
      <c r="Y623" s="47"/>
      <c r="Z623" s="47"/>
      <c r="AA623" s="47"/>
      <c r="AC623" s="46"/>
      <c r="AD623" s="46"/>
      <c r="AE623" s="46"/>
      <c r="AF623" s="46"/>
      <c r="AG623" s="85"/>
      <c r="AH623" s="85"/>
      <c r="AI623" s="85"/>
      <c r="AJ623" s="85"/>
      <c r="AK623" s="85"/>
      <c r="AL623" s="85"/>
      <c r="AM623" s="46"/>
      <c r="AN623" s="46"/>
      <c r="AO623" s="46"/>
      <c r="AP623" s="46"/>
      <c r="AQ623" s="46"/>
      <c r="AR623" s="46"/>
    </row>
    <row r="624" spans="2:44" s="52" customFormat="1" ht="13.35" hidden="1" customHeight="1" x14ac:dyDescent="0.25">
      <c r="B624" s="47"/>
      <c r="C624" s="47"/>
      <c r="D624" s="47"/>
      <c r="E624" s="47"/>
      <c r="F624" s="47"/>
      <c r="G624" s="48"/>
      <c r="H624" s="47"/>
      <c r="I624" s="47"/>
      <c r="J624" s="49"/>
      <c r="K624" s="49"/>
      <c r="L624" s="48"/>
      <c r="M624" s="48"/>
      <c r="N624" s="47"/>
      <c r="O624" s="47"/>
      <c r="P624" s="47"/>
      <c r="Q624" s="47"/>
      <c r="R624" s="47"/>
      <c r="S624" s="47"/>
      <c r="T624" s="47"/>
      <c r="U624" s="47"/>
      <c r="V624" s="47"/>
      <c r="W624" s="47"/>
      <c r="X624" s="47"/>
      <c r="Y624" s="47"/>
      <c r="Z624" s="47"/>
      <c r="AA624" s="47"/>
      <c r="AC624" s="46"/>
      <c r="AD624" s="46"/>
      <c r="AE624" s="46"/>
      <c r="AF624" s="46"/>
      <c r="AG624" s="85"/>
      <c r="AH624" s="85"/>
      <c r="AI624" s="85"/>
      <c r="AJ624" s="85"/>
      <c r="AK624" s="85"/>
      <c r="AL624" s="85"/>
      <c r="AM624" s="46"/>
      <c r="AN624" s="46"/>
      <c r="AO624" s="46"/>
      <c r="AP624" s="46"/>
      <c r="AQ624" s="46"/>
      <c r="AR624" s="46"/>
    </row>
    <row r="625" spans="2:44" s="52" customFormat="1" ht="13.35" hidden="1" customHeight="1" x14ac:dyDescent="0.25">
      <c r="B625" s="47"/>
      <c r="C625" s="47"/>
      <c r="D625" s="47"/>
      <c r="E625" s="47"/>
      <c r="F625" s="47"/>
      <c r="G625" s="48"/>
      <c r="H625" s="47"/>
      <c r="I625" s="47"/>
      <c r="J625" s="49"/>
      <c r="K625" s="49"/>
      <c r="L625" s="48"/>
      <c r="M625" s="48"/>
      <c r="N625" s="47"/>
      <c r="O625" s="47"/>
      <c r="P625" s="47"/>
      <c r="Q625" s="47"/>
      <c r="R625" s="47"/>
      <c r="S625" s="47"/>
      <c r="T625" s="47"/>
      <c r="U625" s="47"/>
      <c r="V625" s="47"/>
      <c r="W625" s="47"/>
      <c r="X625" s="47"/>
      <c r="Y625" s="47"/>
      <c r="Z625" s="47"/>
      <c r="AA625" s="47"/>
      <c r="AC625" s="46"/>
      <c r="AD625" s="46"/>
      <c r="AE625" s="46"/>
      <c r="AF625" s="46"/>
      <c r="AG625" s="85"/>
      <c r="AH625" s="85"/>
      <c r="AI625" s="85"/>
      <c r="AJ625" s="85"/>
      <c r="AK625" s="85"/>
      <c r="AL625" s="85"/>
      <c r="AM625" s="46"/>
      <c r="AN625" s="46"/>
      <c r="AO625" s="46"/>
      <c r="AP625" s="46"/>
      <c r="AQ625" s="46"/>
      <c r="AR625" s="46"/>
    </row>
    <row r="626" spans="2:44" s="52" customFormat="1" ht="13.35" hidden="1" customHeight="1" x14ac:dyDescent="0.25">
      <c r="B626" s="47"/>
      <c r="C626" s="47"/>
      <c r="D626" s="47"/>
      <c r="E626" s="47"/>
      <c r="F626" s="47"/>
      <c r="G626" s="48"/>
      <c r="H626" s="47"/>
      <c r="I626" s="47"/>
      <c r="J626" s="49"/>
      <c r="K626" s="49"/>
      <c r="L626" s="48"/>
      <c r="M626" s="48"/>
      <c r="N626" s="47"/>
      <c r="O626" s="47"/>
      <c r="P626" s="47"/>
      <c r="Q626" s="47"/>
      <c r="R626" s="47"/>
      <c r="S626" s="47"/>
      <c r="T626" s="47"/>
      <c r="U626" s="47"/>
      <c r="V626" s="47"/>
      <c r="W626" s="47"/>
      <c r="X626" s="47"/>
      <c r="Y626" s="47"/>
      <c r="Z626" s="47"/>
      <c r="AA626" s="47"/>
      <c r="AC626" s="46"/>
      <c r="AD626" s="46"/>
      <c r="AE626" s="46"/>
      <c r="AF626" s="46"/>
      <c r="AG626" s="85"/>
      <c r="AH626" s="85"/>
      <c r="AI626" s="85"/>
      <c r="AJ626" s="85"/>
      <c r="AK626" s="85"/>
      <c r="AL626" s="85"/>
      <c r="AM626" s="46"/>
      <c r="AN626" s="46"/>
      <c r="AO626" s="46"/>
      <c r="AP626" s="46"/>
      <c r="AQ626" s="46"/>
      <c r="AR626" s="46"/>
    </row>
    <row r="627" spans="2:44" s="52" customFormat="1" ht="13.35" hidden="1" customHeight="1" x14ac:dyDescent="0.25">
      <c r="B627" s="47"/>
      <c r="C627" s="47"/>
      <c r="D627" s="47"/>
      <c r="E627" s="47"/>
      <c r="F627" s="47"/>
      <c r="G627" s="48"/>
      <c r="H627" s="47"/>
      <c r="I627" s="47"/>
      <c r="J627" s="49"/>
      <c r="K627" s="49"/>
      <c r="L627" s="48"/>
      <c r="M627" s="48"/>
      <c r="N627" s="47"/>
      <c r="O627" s="47"/>
      <c r="P627" s="47"/>
      <c r="Q627" s="47"/>
      <c r="R627" s="47"/>
      <c r="S627" s="47"/>
      <c r="T627" s="47"/>
      <c r="U627" s="47"/>
      <c r="V627" s="47"/>
      <c r="W627" s="47"/>
      <c r="X627" s="47"/>
      <c r="Y627" s="47"/>
      <c r="Z627" s="47"/>
      <c r="AA627" s="47"/>
      <c r="AC627" s="46"/>
      <c r="AD627" s="46"/>
      <c r="AE627" s="46"/>
      <c r="AF627" s="46"/>
      <c r="AG627" s="85"/>
      <c r="AH627" s="85"/>
      <c r="AI627" s="85"/>
      <c r="AJ627" s="85"/>
      <c r="AK627" s="85"/>
      <c r="AL627" s="85"/>
      <c r="AM627" s="46"/>
      <c r="AN627" s="46"/>
      <c r="AO627" s="46"/>
      <c r="AP627" s="46"/>
      <c r="AQ627" s="46"/>
      <c r="AR627" s="46"/>
    </row>
    <row r="628" spans="2:44" s="52" customFormat="1" ht="13.35" hidden="1" customHeight="1" x14ac:dyDescent="0.25">
      <c r="B628" s="47"/>
      <c r="C628" s="47"/>
      <c r="D628" s="47"/>
      <c r="E628" s="47"/>
      <c r="F628" s="47"/>
      <c r="G628" s="48"/>
      <c r="H628" s="47"/>
      <c r="I628" s="47"/>
      <c r="J628" s="49"/>
      <c r="K628" s="49"/>
      <c r="L628" s="48"/>
      <c r="M628" s="48"/>
      <c r="N628" s="47"/>
      <c r="O628" s="47"/>
      <c r="P628" s="47"/>
      <c r="Q628" s="47"/>
      <c r="R628" s="47"/>
      <c r="S628" s="47"/>
      <c r="T628" s="47"/>
      <c r="U628" s="47"/>
      <c r="V628" s="47"/>
      <c r="W628" s="47"/>
      <c r="X628" s="47"/>
      <c r="Y628" s="47"/>
      <c r="Z628" s="47"/>
      <c r="AA628" s="47"/>
      <c r="AC628" s="46"/>
      <c r="AD628" s="46"/>
      <c r="AE628" s="46"/>
      <c r="AF628" s="46"/>
      <c r="AG628" s="85"/>
      <c r="AH628" s="85"/>
      <c r="AI628" s="85"/>
      <c r="AJ628" s="85"/>
      <c r="AK628" s="85"/>
      <c r="AL628" s="85"/>
      <c r="AM628" s="46"/>
      <c r="AN628" s="46"/>
      <c r="AO628" s="46"/>
      <c r="AP628" s="46"/>
      <c r="AQ628" s="46"/>
      <c r="AR628" s="46"/>
    </row>
    <row r="629" spans="2:44" s="52" customFormat="1" ht="13.35" hidden="1" customHeight="1" x14ac:dyDescent="0.25">
      <c r="B629" s="47"/>
      <c r="C629" s="47"/>
      <c r="D629" s="47"/>
      <c r="E629" s="47"/>
      <c r="F629" s="47"/>
      <c r="G629" s="48"/>
      <c r="H629" s="47"/>
      <c r="I629" s="47"/>
      <c r="J629" s="49"/>
      <c r="K629" s="49"/>
      <c r="L629" s="48"/>
      <c r="M629" s="48"/>
      <c r="N629" s="47"/>
      <c r="O629" s="47"/>
      <c r="P629" s="47"/>
      <c r="Q629" s="47"/>
      <c r="R629" s="47"/>
      <c r="S629" s="47"/>
      <c r="T629" s="47"/>
      <c r="U629" s="47"/>
      <c r="V629" s="47"/>
      <c r="W629" s="47"/>
      <c r="X629" s="47"/>
      <c r="Y629" s="47"/>
      <c r="Z629" s="47"/>
      <c r="AA629" s="47"/>
      <c r="AC629" s="46"/>
      <c r="AD629" s="46"/>
      <c r="AE629" s="46"/>
      <c r="AF629" s="46"/>
      <c r="AG629" s="85"/>
      <c r="AH629" s="85"/>
      <c r="AI629" s="85"/>
      <c r="AJ629" s="85"/>
      <c r="AK629" s="85"/>
      <c r="AL629" s="85"/>
      <c r="AM629" s="46"/>
      <c r="AN629" s="46"/>
      <c r="AO629" s="46"/>
      <c r="AP629" s="46"/>
      <c r="AQ629" s="46"/>
      <c r="AR629" s="46"/>
    </row>
    <row r="630" spans="2:44" s="52" customFormat="1" ht="13.35" hidden="1" customHeight="1" x14ac:dyDescent="0.25">
      <c r="B630" s="47"/>
      <c r="C630" s="47"/>
      <c r="D630" s="47"/>
      <c r="E630" s="47"/>
      <c r="F630" s="47"/>
      <c r="G630" s="48"/>
      <c r="H630" s="47"/>
      <c r="I630" s="47"/>
      <c r="J630" s="49"/>
      <c r="K630" s="49"/>
      <c r="L630" s="48"/>
      <c r="M630" s="48"/>
      <c r="N630" s="47"/>
      <c r="O630" s="47"/>
      <c r="P630" s="47"/>
      <c r="Q630" s="47"/>
      <c r="R630" s="47"/>
      <c r="S630" s="47"/>
      <c r="T630" s="47"/>
      <c r="U630" s="47"/>
      <c r="V630" s="47"/>
      <c r="W630" s="47"/>
      <c r="X630" s="47"/>
      <c r="Y630" s="47"/>
      <c r="Z630" s="47"/>
      <c r="AA630" s="47"/>
      <c r="AC630" s="46"/>
      <c r="AD630" s="46"/>
      <c r="AE630" s="46"/>
      <c r="AF630" s="46"/>
      <c r="AG630" s="85"/>
      <c r="AH630" s="85"/>
      <c r="AI630" s="85"/>
      <c r="AJ630" s="85"/>
      <c r="AK630" s="85"/>
      <c r="AL630" s="85"/>
      <c r="AM630" s="46"/>
      <c r="AN630" s="46"/>
      <c r="AO630" s="46"/>
      <c r="AP630" s="46"/>
      <c r="AQ630" s="46"/>
      <c r="AR630" s="46"/>
    </row>
    <row r="631" spans="2:44" s="52" customFormat="1" ht="13.35" hidden="1" customHeight="1" x14ac:dyDescent="0.25">
      <c r="B631" s="47"/>
      <c r="C631" s="47"/>
      <c r="D631" s="47"/>
      <c r="E631" s="47"/>
      <c r="F631" s="47"/>
      <c r="G631" s="48"/>
      <c r="H631" s="47"/>
      <c r="I631" s="47"/>
      <c r="J631" s="49"/>
      <c r="K631" s="49"/>
      <c r="L631" s="48"/>
      <c r="M631" s="48"/>
      <c r="N631" s="47"/>
      <c r="O631" s="47"/>
      <c r="P631" s="47"/>
      <c r="Q631" s="47"/>
      <c r="R631" s="47"/>
      <c r="S631" s="47"/>
      <c r="T631" s="47"/>
      <c r="U631" s="47"/>
      <c r="V631" s="47"/>
      <c r="W631" s="47"/>
      <c r="X631" s="47"/>
      <c r="Y631" s="47"/>
      <c r="Z631" s="47"/>
      <c r="AA631" s="47"/>
      <c r="AC631" s="46"/>
      <c r="AD631" s="46"/>
      <c r="AE631" s="46"/>
      <c r="AF631" s="46"/>
      <c r="AG631" s="85"/>
      <c r="AH631" s="85"/>
      <c r="AI631" s="85"/>
      <c r="AJ631" s="85"/>
      <c r="AK631" s="85"/>
      <c r="AL631" s="85"/>
      <c r="AM631" s="46"/>
      <c r="AN631" s="46"/>
      <c r="AO631" s="46"/>
      <c r="AP631" s="46"/>
      <c r="AQ631" s="46"/>
      <c r="AR631" s="46"/>
    </row>
    <row r="632" spans="2:44" s="52" customFormat="1" ht="13.35" hidden="1" customHeight="1" x14ac:dyDescent="0.25">
      <c r="B632" s="47"/>
      <c r="C632" s="47"/>
      <c r="D632" s="47"/>
      <c r="E632" s="47"/>
      <c r="F632" s="47"/>
      <c r="G632" s="48"/>
      <c r="H632" s="47"/>
      <c r="I632" s="47"/>
      <c r="J632" s="49"/>
      <c r="K632" s="49"/>
      <c r="L632" s="48"/>
      <c r="M632" s="48"/>
      <c r="N632" s="47"/>
      <c r="O632" s="47"/>
      <c r="P632" s="47"/>
      <c r="Q632" s="47"/>
      <c r="R632" s="47"/>
      <c r="S632" s="47"/>
      <c r="T632" s="47"/>
      <c r="U632" s="47"/>
      <c r="V632" s="47"/>
      <c r="W632" s="47"/>
      <c r="X632" s="47"/>
      <c r="Y632" s="47"/>
      <c r="Z632" s="47"/>
      <c r="AA632" s="47"/>
      <c r="AC632" s="46"/>
      <c r="AD632" s="46"/>
      <c r="AE632" s="46"/>
      <c r="AF632" s="46"/>
      <c r="AG632" s="85"/>
      <c r="AH632" s="85"/>
      <c r="AI632" s="85"/>
      <c r="AJ632" s="85"/>
      <c r="AK632" s="85"/>
      <c r="AL632" s="85"/>
      <c r="AM632" s="46"/>
      <c r="AN632" s="46"/>
      <c r="AO632" s="46"/>
      <c r="AP632" s="46"/>
      <c r="AQ632" s="46"/>
      <c r="AR632" s="46"/>
    </row>
    <row r="633" spans="2:44" s="52" customFormat="1" ht="13.35" hidden="1" customHeight="1" x14ac:dyDescent="0.25">
      <c r="B633" s="47"/>
      <c r="C633" s="47"/>
      <c r="D633" s="47"/>
      <c r="E633" s="47"/>
      <c r="F633" s="47"/>
      <c r="G633" s="48"/>
      <c r="H633" s="47"/>
      <c r="I633" s="47"/>
      <c r="J633" s="49"/>
      <c r="K633" s="49"/>
      <c r="L633" s="48"/>
      <c r="M633" s="48"/>
      <c r="N633" s="47"/>
      <c r="O633" s="47"/>
      <c r="P633" s="47"/>
      <c r="Q633" s="47"/>
      <c r="R633" s="47"/>
      <c r="S633" s="47"/>
      <c r="T633" s="47"/>
      <c r="U633" s="47"/>
      <c r="V633" s="47"/>
      <c r="W633" s="47"/>
      <c r="X633" s="47"/>
      <c r="Y633" s="47"/>
      <c r="Z633" s="47"/>
      <c r="AA633" s="47"/>
      <c r="AC633" s="46"/>
      <c r="AD633" s="46"/>
      <c r="AE633" s="46"/>
      <c r="AF633" s="46"/>
      <c r="AG633" s="85"/>
      <c r="AH633" s="85"/>
      <c r="AI633" s="85"/>
      <c r="AJ633" s="85"/>
      <c r="AK633" s="85"/>
      <c r="AL633" s="85"/>
      <c r="AM633" s="46"/>
      <c r="AN633" s="46"/>
      <c r="AO633" s="46"/>
      <c r="AP633" s="46"/>
      <c r="AQ633" s="46"/>
      <c r="AR633" s="46"/>
    </row>
    <row r="634" spans="2:44" s="52" customFormat="1" ht="13.35" hidden="1" customHeight="1" x14ac:dyDescent="0.25">
      <c r="B634" s="47"/>
      <c r="C634" s="47"/>
      <c r="D634" s="47"/>
      <c r="E634" s="47"/>
      <c r="F634" s="47"/>
      <c r="G634" s="48"/>
      <c r="H634" s="47"/>
      <c r="I634" s="47"/>
      <c r="J634" s="49"/>
      <c r="K634" s="49"/>
      <c r="L634" s="48"/>
      <c r="M634" s="48"/>
      <c r="N634" s="47"/>
      <c r="O634" s="47"/>
      <c r="P634" s="47"/>
      <c r="Q634" s="47"/>
      <c r="R634" s="47"/>
      <c r="S634" s="47"/>
      <c r="T634" s="47"/>
      <c r="U634" s="47"/>
      <c r="V634" s="47"/>
      <c r="W634" s="47"/>
      <c r="X634" s="47"/>
      <c r="Y634" s="47"/>
      <c r="Z634" s="47"/>
      <c r="AA634" s="47"/>
      <c r="AC634" s="46"/>
      <c r="AD634" s="46"/>
      <c r="AE634" s="46"/>
      <c r="AF634" s="46"/>
      <c r="AG634" s="85"/>
      <c r="AH634" s="85"/>
      <c r="AI634" s="85"/>
      <c r="AJ634" s="85"/>
      <c r="AK634" s="85"/>
      <c r="AL634" s="85"/>
      <c r="AM634" s="46"/>
      <c r="AN634" s="46"/>
      <c r="AO634" s="46"/>
      <c r="AP634" s="46"/>
      <c r="AQ634" s="46"/>
      <c r="AR634" s="46"/>
    </row>
    <row r="635" spans="2:44" s="52" customFormat="1" ht="13.35" hidden="1" customHeight="1" x14ac:dyDescent="0.25">
      <c r="B635" s="47"/>
      <c r="C635" s="47"/>
      <c r="D635" s="47"/>
      <c r="E635" s="47"/>
      <c r="F635" s="47"/>
      <c r="G635" s="48"/>
      <c r="H635" s="47"/>
      <c r="I635" s="47"/>
      <c r="J635" s="49"/>
      <c r="K635" s="49"/>
      <c r="L635" s="48"/>
      <c r="M635" s="48"/>
      <c r="N635" s="47"/>
      <c r="O635" s="47"/>
      <c r="P635" s="47"/>
      <c r="Q635" s="47"/>
      <c r="R635" s="47"/>
      <c r="S635" s="47"/>
      <c r="T635" s="47"/>
      <c r="U635" s="47"/>
      <c r="V635" s="47"/>
      <c r="W635" s="47"/>
      <c r="X635" s="47"/>
      <c r="Y635" s="47"/>
      <c r="Z635" s="47"/>
      <c r="AA635" s="47"/>
      <c r="AC635" s="46"/>
      <c r="AD635" s="46"/>
      <c r="AE635" s="46"/>
      <c r="AF635" s="46"/>
      <c r="AG635" s="85"/>
      <c r="AH635" s="85"/>
      <c r="AI635" s="85"/>
      <c r="AJ635" s="85"/>
      <c r="AK635" s="85"/>
      <c r="AL635" s="85"/>
      <c r="AM635" s="46"/>
      <c r="AN635" s="46"/>
      <c r="AO635" s="46"/>
      <c r="AP635" s="46"/>
      <c r="AQ635" s="46"/>
      <c r="AR635" s="46"/>
    </row>
    <row r="636" spans="2:44" s="52" customFormat="1" ht="13.35" hidden="1" customHeight="1" x14ac:dyDescent="0.25">
      <c r="B636" s="47"/>
      <c r="C636" s="47"/>
      <c r="D636" s="47"/>
      <c r="E636" s="47"/>
      <c r="F636" s="47"/>
      <c r="G636" s="48"/>
      <c r="H636" s="47"/>
      <c r="I636" s="47"/>
      <c r="J636" s="49"/>
      <c r="K636" s="49"/>
      <c r="L636" s="48"/>
      <c r="M636" s="48"/>
      <c r="N636" s="47"/>
      <c r="O636" s="47"/>
      <c r="P636" s="47"/>
      <c r="Q636" s="47"/>
      <c r="R636" s="47"/>
      <c r="S636" s="47"/>
      <c r="T636" s="47"/>
      <c r="U636" s="47"/>
      <c r="V636" s="47"/>
      <c r="W636" s="47"/>
      <c r="X636" s="47"/>
      <c r="Y636" s="47"/>
      <c r="Z636" s="47"/>
      <c r="AA636" s="47"/>
      <c r="AC636" s="46"/>
      <c r="AD636" s="46"/>
      <c r="AE636" s="46"/>
      <c r="AF636" s="46"/>
      <c r="AG636" s="85"/>
      <c r="AH636" s="85"/>
      <c r="AI636" s="85"/>
      <c r="AJ636" s="85"/>
      <c r="AK636" s="85"/>
      <c r="AL636" s="85"/>
      <c r="AM636" s="46"/>
      <c r="AN636" s="46"/>
      <c r="AO636" s="46"/>
      <c r="AP636" s="46"/>
      <c r="AQ636" s="46"/>
      <c r="AR636" s="46"/>
    </row>
    <row r="637" spans="2:44" s="52" customFormat="1" ht="13.35" hidden="1" customHeight="1" x14ac:dyDescent="0.25">
      <c r="B637" s="47"/>
      <c r="C637" s="47"/>
      <c r="D637" s="47"/>
      <c r="E637" s="47"/>
      <c r="F637" s="47"/>
      <c r="G637" s="48"/>
      <c r="H637" s="47"/>
      <c r="I637" s="47"/>
      <c r="J637" s="49"/>
      <c r="K637" s="49"/>
      <c r="L637" s="48"/>
      <c r="M637" s="48"/>
      <c r="N637" s="47"/>
      <c r="O637" s="47"/>
      <c r="P637" s="47"/>
      <c r="Q637" s="47"/>
      <c r="R637" s="47"/>
      <c r="S637" s="47"/>
      <c r="T637" s="47"/>
      <c r="U637" s="47"/>
      <c r="V637" s="47"/>
      <c r="W637" s="47"/>
      <c r="X637" s="47"/>
      <c r="Y637" s="47"/>
      <c r="Z637" s="47"/>
      <c r="AA637" s="47"/>
      <c r="AC637" s="46"/>
      <c r="AD637" s="46"/>
      <c r="AE637" s="46"/>
      <c r="AF637" s="46"/>
      <c r="AG637" s="85"/>
      <c r="AH637" s="85"/>
      <c r="AI637" s="85"/>
      <c r="AJ637" s="85"/>
      <c r="AK637" s="85"/>
      <c r="AL637" s="85"/>
      <c r="AM637" s="46"/>
      <c r="AN637" s="46"/>
      <c r="AO637" s="46"/>
      <c r="AP637" s="46"/>
      <c r="AQ637" s="46"/>
      <c r="AR637" s="46"/>
    </row>
    <row r="638" spans="2:44" s="52" customFormat="1" ht="13.35" hidden="1" customHeight="1" x14ac:dyDescent="0.25">
      <c r="B638" s="47"/>
      <c r="C638" s="47"/>
      <c r="D638" s="47"/>
      <c r="E638" s="47"/>
      <c r="F638" s="47"/>
      <c r="G638" s="48"/>
      <c r="H638" s="47"/>
      <c r="I638" s="47"/>
      <c r="J638" s="49"/>
      <c r="K638" s="49"/>
      <c r="L638" s="48"/>
      <c r="M638" s="48"/>
      <c r="N638" s="47"/>
      <c r="O638" s="47"/>
      <c r="P638" s="47"/>
      <c r="Q638" s="47"/>
      <c r="R638" s="47"/>
      <c r="S638" s="47"/>
      <c r="T638" s="47"/>
      <c r="U638" s="47"/>
      <c r="V638" s="47"/>
      <c r="W638" s="47"/>
      <c r="X638" s="47"/>
      <c r="Y638" s="47"/>
      <c r="Z638" s="47"/>
      <c r="AA638" s="47"/>
      <c r="AC638" s="46"/>
      <c r="AD638" s="46"/>
      <c r="AE638" s="46"/>
      <c r="AF638" s="46"/>
      <c r="AG638" s="85"/>
      <c r="AH638" s="85"/>
      <c r="AI638" s="85"/>
      <c r="AJ638" s="85"/>
      <c r="AK638" s="85"/>
      <c r="AL638" s="85"/>
      <c r="AM638" s="46"/>
      <c r="AN638" s="46"/>
      <c r="AO638" s="46"/>
      <c r="AP638" s="46"/>
      <c r="AQ638" s="46"/>
      <c r="AR638" s="46"/>
    </row>
    <row r="639" spans="2:44" s="52" customFormat="1" ht="13.35" hidden="1" customHeight="1" x14ac:dyDescent="0.25">
      <c r="B639" s="47"/>
      <c r="C639" s="47"/>
      <c r="D639" s="47"/>
      <c r="E639" s="47"/>
      <c r="F639" s="47"/>
      <c r="G639" s="48"/>
      <c r="H639" s="47"/>
      <c r="I639" s="47"/>
      <c r="J639" s="49"/>
      <c r="K639" s="49"/>
      <c r="L639" s="48"/>
      <c r="M639" s="48"/>
      <c r="N639" s="47"/>
      <c r="O639" s="47"/>
      <c r="P639" s="47"/>
      <c r="Q639" s="47"/>
      <c r="R639" s="47"/>
      <c r="S639" s="47"/>
      <c r="T639" s="47"/>
      <c r="U639" s="47"/>
      <c r="V639" s="47"/>
      <c r="W639" s="47"/>
      <c r="X639" s="47"/>
      <c r="Y639" s="47"/>
      <c r="Z639" s="47"/>
      <c r="AA639" s="47"/>
      <c r="AC639" s="46"/>
      <c r="AD639" s="46"/>
      <c r="AE639" s="46"/>
      <c r="AF639" s="46"/>
      <c r="AG639" s="85"/>
      <c r="AH639" s="85"/>
      <c r="AI639" s="85"/>
      <c r="AJ639" s="85"/>
      <c r="AK639" s="85"/>
      <c r="AL639" s="85"/>
      <c r="AM639" s="46"/>
      <c r="AN639" s="46"/>
      <c r="AO639" s="46"/>
      <c r="AP639" s="46"/>
      <c r="AQ639" s="46"/>
      <c r="AR639" s="46"/>
    </row>
    <row r="640" spans="2:44" s="52" customFormat="1" ht="13.35" hidden="1" customHeight="1" x14ac:dyDescent="0.25">
      <c r="B640" s="47"/>
      <c r="C640" s="47"/>
      <c r="D640" s="47"/>
      <c r="E640" s="47"/>
      <c r="F640" s="47"/>
      <c r="G640" s="48"/>
      <c r="H640" s="47"/>
      <c r="I640" s="47"/>
      <c r="J640" s="49"/>
      <c r="K640" s="49"/>
      <c r="L640" s="48"/>
      <c r="M640" s="48"/>
      <c r="N640" s="47"/>
      <c r="O640" s="47"/>
      <c r="P640" s="47"/>
      <c r="Q640" s="47"/>
      <c r="R640" s="47"/>
      <c r="S640" s="47"/>
      <c r="T640" s="47"/>
      <c r="U640" s="47"/>
      <c r="V640" s="47"/>
      <c r="W640" s="47"/>
      <c r="X640" s="47"/>
      <c r="Y640" s="47"/>
      <c r="Z640" s="47"/>
      <c r="AA640" s="47"/>
      <c r="AC640" s="46"/>
      <c r="AD640" s="46"/>
      <c r="AE640" s="46"/>
      <c r="AF640" s="46"/>
      <c r="AG640" s="85"/>
      <c r="AH640" s="85"/>
      <c r="AI640" s="85"/>
      <c r="AJ640" s="85"/>
      <c r="AK640" s="85"/>
      <c r="AL640" s="85"/>
      <c r="AM640" s="46"/>
      <c r="AN640" s="46"/>
      <c r="AO640" s="46"/>
      <c r="AP640" s="46"/>
      <c r="AQ640" s="46"/>
      <c r="AR640" s="46"/>
    </row>
    <row r="641" spans="2:44" s="52" customFormat="1" ht="13.35" hidden="1" customHeight="1" x14ac:dyDescent="0.25">
      <c r="B641" s="47"/>
      <c r="C641" s="47"/>
      <c r="D641" s="47"/>
      <c r="E641" s="47"/>
      <c r="F641" s="47"/>
      <c r="G641" s="48"/>
      <c r="H641" s="47"/>
      <c r="I641" s="47"/>
      <c r="J641" s="49"/>
      <c r="K641" s="49"/>
      <c r="L641" s="48"/>
      <c r="M641" s="48"/>
      <c r="N641" s="47"/>
      <c r="O641" s="47"/>
      <c r="P641" s="47"/>
      <c r="Q641" s="47"/>
      <c r="R641" s="47"/>
      <c r="S641" s="47"/>
      <c r="T641" s="47"/>
      <c r="U641" s="47"/>
      <c r="V641" s="47"/>
      <c r="W641" s="47"/>
      <c r="X641" s="47"/>
      <c r="Y641" s="47"/>
      <c r="Z641" s="47"/>
      <c r="AA641" s="47"/>
      <c r="AC641" s="46"/>
      <c r="AD641" s="46"/>
      <c r="AE641" s="46"/>
      <c r="AF641" s="46"/>
      <c r="AG641" s="85"/>
      <c r="AH641" s="85"/>
      <c r="AI641" s="85"/>
      <c r="AJ641" s="85"/>
      <c r="AK641" s="85"/>
      <c r="AL641" s="85"/>
      <c r="AM641" s="46"/>
      <c r="AN641" s="46"/>
      <c r="AO641" s="46"/>
      <c r="AP641" s="46"/>
      <c r="AQ641" s="46"/>
      <c r="AR641" s="46"/>
    </row>
    <row r="642" spans="2:44" s="52" customFormat="1" ht="13.35" hidden="1" customHeight="1" x14ac:dyDescent="0.25">
      <c r="B642" s="47"/>
      <c r="C642" s="47"/>
      <c r="D642" s="47"/>
      <c r="E642" s="47"/>
      <c r="F642" s="47"/>
      <c r="G642" s="48"/>
      <c r="H642" s="47"/>
      <c r="I642" s="47"/>
      <c r="J642" s="49"/>
      <c r="K642" s="49"/>
      <c r="L642" s="48"/>
      <c r="M642" s="48"/>
      <c r="N642" s="47"/>
      <c r="O642" s="47"/>
      <c r="P642" s="47"/>
      <c r="Q642" s="47"/>
      <c r="R642" s="47"/>
      <c r="S642" s="47"/>
      <c r="T642" s="47"/>
      <c r="U642" s="47"/>
      <c r="V642" s="47"/>
      <c r="W642" s="47"/>
      <c r="X642" s="47"/>
      <c r="Y642" s="47"/>
      <c r="Z642" s="47"/>
      <c r="AA642" s="47"/>
      <c r="AC642" s="46"/>
      <c r="AD642" s="46"/>
      <c r="AE642" s="46"/>
      <c r="AF642" s="46"/>
      <c r="AG642" s="85"/>
      <c r="AH642" s="85"/>
      <c r="AI642" s="85"/>
      <c r="AJ642" s="85"/>
      <c r="AK642" s="85"/>
      <c r="AL642" s="85"/>
      <c r="AM642" s="46"/>
      <c r="AN642" s="46"/>
      <c r="AO642" s="46"/>
      <c r="AP642" s="46"/>
      <c r="AQ642" s="46"/>
      <c r="AR642" s="46"/>
    </row>
    <row r="643" spans="2:44" s="52" customFormat="1" ht="13.35" hidden="1" customHeight="1" x14ac:dyDescent="0.25">
      <c r="B643" s="47"/>
      <c r="C643" s="47"/>
      <c r="D643" s="47"/>
      <c r="E643" s="47"/>
      <c r="F643" s="47"/>
      <c r="G643" s="48"/>
      <c r="H643" s="47"/>
      <c r="I643" s="47"/>
      <c r="J643" s="49"/>
      <c r="K643" s="49"/>
      <c r="L643" s="48"/>
      <c r="M643" s="48"/>
      <c r="N643" s="47"/>
      <c r="O643" s="47"/>
      <c r="P643" s="47"/>
      <c r="Q643" s="47"/>
      <c r="R643" s="47"/>
      <c r="S643" s="47"/>
      <c r="T643" s="47"/>
      <c r="U643" s="47"/>
      <c r="V643" s="47"/>
      <c r="W643" s="47"/>
      <c r="X643" s="47"/>
      <c r="Y643" s="47"/>
      <c r="Z643" s="47"/>
      <c r="AA643" s="47"/>
      <c r="AC643" s="46"/>
      <c r="AD643" s="46"/>
      <c r="AE643" s="46"/>
      <c r="AF643" s="46"/>
      <c r="AG643" s="85"/>
      <c r="AH643" s="85"/>
      <c r="AI643" s="85"/>
      <c r="AJ643" s="85"/>
      <c r="AK643" s="85"/>
      <c r="AL643" s="85"/>
      <c r="AM643" s="46"/>
      <c r="AN643" s="46"/>
      <c r="AO643" s="46"/>
      <c r="AP643" s="46"/>
      <c r="AQ643" s="46"/>
      <c r="AR643" s="46"/>
    </row>
    <row r="644" spans="2:44" s="52" customFormat="1" ht="13.35" hidden="1" customHeight="1" x14ac:dyDescent="0.25">
      <c r="B644" s="47"/>
      <c r="C644" s="47"/>
      <c r="D644" s="47"/>
      <c r="E644" s="47"/>
      <c r="F644" s="47"/>
      <c r="G644" s="48"/>
      <c r="H644" s="47"/>
      <c r="I644" s="47"/>
      <c r="J644" s="49"/>
      <c r="K644" s="49"/>
      <c r="L644" s="48"/>
      <c r="M644" s="48"/>
      <c r="N644" s="47"/>
      <c r="O644" s="47"/>
      <c r="P644" s="47"/>
      <c r="Q644" s="47"/>
      <c r="R644" s="47"/>
      <c r="S644" s="47"/>
      <c r="T644" s="47"/>
      <c r="U644" s="47"/>
      <c r="V644" s="47"/>
      <c r="W644" s="47"/>
      <c r="X644" s="47"/>
      <c r="Y644" s="47"/>
      <c r="Z644" s="47"/>
      <c r="AA644" s="47"/>
      <c r="AC644" s="46"/>
      <c r="AD644" s="46"/>
      <c r="AE644" s="46"/>
      <c r="AF644" s="46"/>
      <c r="AG644" s="85"/>
      <c r="AH644" s="85"/>
      <c r="AI644" s="85"/>
      <c r="AJ644" s="85"/>
      <c r="AK644" s="85"/>
      <c r="AL644" s="85"/>
      <c r="AM644" s="46"/>
      <c r="AN644" s="46"/>
      <c r="AO644" s="46"/>
      <c r="AP644" s="46"/>
      <c r="AQ644" s="46"/>
      <c r="AR644" s="46"/>
    </row>
    <row r="645" spans="2:44" s="52" customFormat="1" ht="13.35" hidden="1" customHeight="1" x14ac:dyDescent="0.25">
      <c r="B645" s="47"/>
      <c r="C645" s="47"/>
      <c r="D645" s="47"/>
      <c r="E645" s="47"/>
      <c r="F645" s="47"/>
      <c r="G645" s="48"/>
      <c r="H645" s="47"/>
      <c r="I645" s="47"/>
      <c r="J645" s="49"/>
      <c r="K645" s="49"/>
      <c r="L645" s="48"/>
      <c r="M645" s="48"/>
      <c r="N645" s="47"/>
      <c r="O645" s="47"/>
      <c r="P645" s="47"/>
      <c r="Q645" s="47"/>
      <c r="R645" s="47"/>
      <c r="S645" s="47"/>
      <c r="T645" s="47"/>
      <c r="U645" s="47"/>
      <c r="V645" s="47"/>
      <c r="W645" s="47"/>
      <c r="X645" s="47"/>
      <c r="Y645" s="47"/>
      <c r="Z645" s="47"/>
      <c r="AA645" s="47"/>
      <c r="AC645" s="46"/>
      <c r="AD645" s="46"/>
      <c r="AE645" s="46"/>
      <c r="AF645" s="46"/>
      <c r="AG645" s="85"/>
      <c r="AH645" s="85"/>
      <c r="AI645" s="85"/>
      <c r="AJ645" s="85"/>
      <c r="AK645" s="85"/>
      <c r="AL645" s="85"/>
      <c r="AM645" s="46"/>
      <c r="AN645" s="46"/>
      <c r="AO645" s="46"/>
      <c r="AP645" s="46"/>
      <c r="AQ645" s="46"/>
      <c r="AR645" s="46"/>
    </row>
    <row r="646" spans="2:44" s="52" customFormat="1" ht="13.35" hidden="1" customHeight="1" x14ac:dyDescent="0.25">
      <c r="B646" s="47"/>
      <c r="C646" s="47"/>
      <c r="D646" s="47"/>
      <c r="E646" s="47"/>
      <c r="F646" s="47"/>
      <c r="G646" s="48"/>
      <c r="H646" s="47"/>
      <c r="I646" s="47"/>
      <c r="J646" s="49"/>
      <c r="K646" s="49"/>
      <c r="L646" s="48"/>
      <c r="M646" s="48"/>
      <c r="N646" s="47"/>
      <c r="O646" s="47"/>
      <c r="P646" s="47"/>
      <c r="Q646" s="47"/>
      <c r="R646" s="47"/>
      <c r="S646" s="47"/>
      <c r="T646" s="47"/>
      <c r="U646" s="47"/>
      <c r="V646" s="47"/>
      <c r="W646" s="47"/>
      <c r="X646" s="47"/>
      <c r="Y646" s="47"/>
      <c r="Z646" s="47"/>
      <c r="AA646" s="47"/>
      <c r="AC646" s="46"/>
      <c r="AD646" s="46"/>
      <c r="AE646" s="46"/>
      <c r="AF646" s="46"/>
      <c r="AG646" s="85"/>
      <c r="AH646" s="85"/>
      <c r="AI646" s="85"/>
      <c r="AJ646" s="85"/>
      <c r="AK646" s="85"/>
      <c r="AL646" s="85"/>
      <c r="AM646" s="46"/>
      <c r="AN646" s="46"/>
      <c r="AO646" s="46"/>
      <c r="AP646" s="46"/>
      <c r="AQ646" s="46"/>
      <c r="AR646" s="46"/>
    </row>
    <row r="647" spans="2:44" s="52" customFormat="1" ht="13.35" hidden="1" customHeight="1" x14ac:dyDescent="0.25">
      <c r="B647" s="47"/>
      <c r="C647" s="47"/>
      <c r="D647" s="47"/>
      <c r="E647" s="47"/>
      <c r="F647" s="47"/>
      <c r="G647" s="48"/>
      <c r="H647" s="47"/>
      <c r="I647" s="47"/>
      <c r="J647" s="49"/>
      <c r="K647" s="49"/>
      <c r="L647" s="48"/>
      <c r="M647" s="48"/>
      <c r="N647" s="47"/>
      <c r="O647" s="47"/>
      <c r="P647" s="47"/>
      <c r="Q647" s="47"/>
      <c r="R647" s="47"/>
      <c r="S647" s="47"/>
      <c r="T647" s="47"/>
      <c r="U647" s="47"/>
      <c r="V647" s="47"/>
      <c r="W647" s="47"/>
      <c r="X647" s="47"/>
      <c r="Y647" s="47"/>
      <c r="Z647" s="47"/>
      <c r="AA647" s="47"/>
      <c r="AC647" s="46"/>
      <c r="AD647" s="46"/>
      <c r="AE647" s="46"/>
      <c r="AF647" s="46"/>
      <c r="AG647" s="85"/>
      <c r="AH647" s="85"/>
      <c r="AI647" s="85"/>
      <c r="AJ647" s="85"/>
      <c r="AK647" s="85"/>
      <c r="AL647" s="85"/>
      <c r="AM647" s="46"/>
      <c r="AN647" s="46"/>
      <c r="AO647" s="46"/>
      <c r="AP647" s="46"/>
      <c r="AQ647" s="46"/>
      <c r="AR647" s="46"/>
    </row>
    <row r="648" spans="2:44" s="52" customFormat="1" ht="13.35" hidden="1" customHeight="1" x14ac:dyDescent="0.25">
      <c r="B648" s="47"/>
      <c r="C648" s="47"/>
      <c r="D648" s="47"/>
      <c r="E648" s="47"/>
      <c r="F648" s="47"/>
      <c r="G648" s="48"/>
      <c r="H648" s="47"/>
      <c r="I648" s="47"/>
      <c r="J648" s="49"/>
      <c r="K648" s="49"/>
      <c r="L648" s="48"/>
      <c r="M648" s="48"/>
      <c r="N648" s="47"/>
      <c r="O648" s="47"/>
      <c r="P648" s="47"/>
      <c r="Q648" s="47"/>
      <c r="R648" s="47"/>
      <c r="S648" s="47"/>
      <c r="T648" s="47"/>
      <c r="U648" s="47"/>
      <c r="V648" s="47"/>
      <c r="W648" s="47"/>
      <c r="X648" s="47"/>
      <c r="Y648" s="47"/>
      <c r="Z648" s="47"/>
      <c r="AA648" s="47"/>
      <c r="AC648" s="46"/>
      <c r="AD648" s="46"/>
      <c r="AE648" s="46"/>
      <c r="AF648" s="46"/>
      <c r="AG648" s="85"/>
      <c r="AH648" s="85"/>
      <c r="AI648" s="85"/>
      <c r="AJ648" s="85"/>
      <c r="AK648" s="85"/>
      <c r="AL648" s="85"/>
      <c r="AM648" s="46"/>
      <c r="AN648" s="46"/>
      <c r="AO648" s="46"/>
      <c r="AP648" s="46"/>
      <c r="AQ648" s="46"/>
      <c r="AR648" s="46"/>
    </row>
    <row r="649" spans="2:44" s="52" customFormat="1" ht="13.35" hidden="1" customHeight="1" x14ac:dyDescent="0.25">
      <c r="B649" s="47"/>
      <c r="C649" s="47"/>
      <c r="D649" s="47"/>
      <c r="E649" s="47"/>
      <c r="F649" s="47"/>
      <c r="G649" s="48"/>
      <c r="H649" s="47"/>
      <c r="I649" s="47"/>
      <c r="J649" s="49"/>
      <c r="K649" s="49"/>
      <c r="L649" s="48"/>
      <c r="M649" s="48"/>
      <c r="N649" s="47"/>
      <c r="O649" s="47"/>
      <c r="P649" s="47"/>
      <c r="Q649" s="47"/>
      <c r="R649" s="47"/>
      <c r="S649" s="47"/>
      <c r="T649" s="47"/>
      <c r="U649" s="47"/>
      <c r="V649" s="47"/>
      <c r="W649" s="47"/>
      <c r="X649" s="47"/>
      <c r="Y649" s="47"/>
      <c r="Z649" s="47"/>
      <c r="AA649" s="47"/>
      <c r="AC649" s="46"/>
      <c r="AD649" s="46"/>
      <c r="AE649" s="46"/>
      <c r="AF649" s="46"/>
      <c r="AG649" s="85"/>
      <c r="AH649" s="85"/>
      <c r="AI649" s="85"/>
      <c r="AJ649" s="85"/>
      <c r="AK649" s="85"/>
      <c r="AL649" s="85"/>
      <c r="AM649" s="46"/>
      <c r="AN649" s="46"/>
      <c r="AO649" s="46"/>
      <c r="AP649" s="46"/>
      <c r="AQ649" s="46"/>
      <c r="AR649" s="46"/>
    </row>
    <row r="650" spans="2:44" s="52" customFormat="1" ht="13.35" hidden="1" customHeight="1" x14ac:dyDescent="0.25">
      <c r="B650" s="47"/>
      <c r="C650" s="47"/>
      <c r="D650" s="47"/>
      <c r="E650" s="47"/>
      <c r="F650" s="47"/>
      <c r="G650" s="48"/>
      <c r="H650" s="47"/>
      <c r="I650" s="47"/>
      <c r="J650" s="49"/>
      <c r="K650" s="49"/>
      <c r="L650" s="48"/>
      <c r="M650" s="48"/>
      <c r="N650" s="47"/>
      <c r="O650" s="47"/>
      <c r="P650" s="47"/>
      <c r="Q650" s="47"/>
      <c r="R650" s="47"/>
      <c r="S650" s="47"/>
      <c r="T650" s="47"/>
      <c r="U650" s="47"/>
      <c r="V650" s="47"/>
      <c r="W650" s="47"/>
      <c r="X650" s="47"/>
      <c r="Y650" s="47"/>
      <c r="Z650" s="47"/>
      <c r="AA650" s="47"/>
      <c r="AC650" s="46"/>
      <c r="AD650" s="46"/>
      <c r="AE650" s="46"/>
      <c r="AF650" s="46"/>
      <c r="AG650" s="85"/>
      <c r="AH650" s="85"/>
      <c r="AI650" s="85"/>
      <c r="AJ650" s="85"/>
      <c r="AK650" s="85"/>
      <c r="AL650" s="85"/>
      <c r="AM650" s="46"/>
      <c r="AN650" s="46"/>
      <c r="AO650" s="46"/>
      <c r="AP650" s="46"/>
      <c r="AQ650" s="46"/>
      <c r="AR650" s="46"/>
    </row>
    <row r="651" spans="2:44" s="52" customFormat="1" ht="13.35" hidden="1" customHeight="1" x14ac:dyDescent="0.25">
      <c r="B651" s="47"/>
      <c r="C651" s="47"/>
      <c r="D651" s="47"/>
      <c r="E651" s="47"/>
      <c r="F651" s="47"/>
      <c r="G651" s="48"/>
      <c r="H651" s="47"/>
      <c r="I651" s="47"/>
      <c r="J651" s="49"/>
      <c r="K651" s="49"/>
      <c r="L651" s="48"/>
      <c r="M651" s="48"/>
      <c r="N651" s="47"/>
      <c r="O651" s="47"/>
      <c r="P651" s="47"/>
      <c r="Q651" s="47"/>
      <c r="R651" s="47"/>
      <c r="S651" s="47"/>
      <c r="T651" s="47"/>
      <c r="U651" s="47"/>
      <c r="V651" s="47"/>
      <c r="W651" s="47"/>
      <c r="X651" s="47"/>
      <c r="Y651" s="47"/>
      <c r="Z651" s="47"/>
      <c r="AA651" s="47"/>
      <c r="AC651" s="46"/>
      <c r="AD651" s="46"/>
      <c r="AE651" s="46"/>
      <c r="AF651" s="46"/>
      <c r="AG651" s="85"/>
      <c r="AH651" s="85"/>
      <c r="AI651" s="85"/>
      <c r="AJ651" s="85"/>
      <c r="AK651" s="85"/>
      <c r="AL651" s="85"/>
      <c r="AM651" s="46"/>
      <c r="AN651" s="46"/>
      <c r="AO651" s="46"/>
      <c r="AP651" s="46"/>
      <c r="AQ651" s="46"/>
      <c r="AR651" s="46"/>
    </row>
    <row r="652" spans="2:44" s="52" customFormat="1" ht="13.35" hidden="1" customHeight="1" x14ac:dyDescent="0.25">
      <c r="B652" s="47"/>
      <c r="C652" s="47"/>
      <c r="D652" s="47"/>
      <c r="E652" s="47"/>
      <c r="F652" s="47"/>
      <c r="G652" s="48"/>
      <c r="H652" s="47"/>
      <c r="I652" s="47"/>
      <c r="J652" s="49"/>
      <c r="K652" s="49"/>
      <c r="L652" s="48"/>
      <c r="M652" s="48"/>
      <c r="N652" s="47"/>
      <c r="O652" s="47"/>
      <c r="P652" s="47"/>
      <c r="Q652" s="47"/>
      <c r="R652" s="47"/>
      <c r="S652" s="47"/>
      <c r="T652" s="47"/>
      <c r="U652" s="47"/>
      <c r="V652" s="47"/>
      <c r="W652" s="47"/>
      <c r="X652" s="47"/>
      <c r="Y652" s="47"/>
      <c r="Z652" s="47"/>
      <c r="AA652" s="47"/>
      <c r="AC652" s="46"/>
      <c r="AD652" s="46"/>
      <c r="AE652" s="46"/>
      <c r="AF652" s="46"/>
      <c r="AG652" s="85"/>
      <c r="AH652" s="85"/>
      <c r="AI652" s="85"/>
      <c r="AJ652" s="85"/>
      <c r="AK652" s="85"/>
      <c r="AL652" s="85"/>
      <c r="AM652" s="46"/>
      <c r="AN652" s="46"/>
      <c r="AO652" s="46"/>
      <c r="AP652" s="46"/>
      <c r="AQ652" s="46"/>
      <c r="AR652" s="46"/>
    </row>
    <row r="653" spans="2:44" s="52" customFormat="1" ht="13.35" hidden="1" customHeight="1" x14ac:dyDescent="0.25">
      <c r="B653" s="47"/>
      <c r="C653" s="47"/>
      <c r="D653" s="47"/>
      <c r="E653" s="47"/>
      <c r="F653" s="47"/>
      <c r="G653" s="48"/>
      <c r="H653" s="47"/>
      <c r="I653" s="47"/>
      <c r="J653" s="49"/>
      <c r="K653" s="49"/>
      <c r="L653" s="48"/>
      <c r="M653" s="48"/>
      <c r="N653" s="47"/>
      <c r="O653" s="47"/>
      <c r="P653" s="47"/>
      <c r="Q653" s="47"/>
      <c r="R653" s="47"/>
      <c r="S653" s="47"/>
      <c r="T653" s="47"/>
      <c r="U653" s="47"/>
      <c r="V653" s="47"/>
      <c r="W653" s="47"/>
      <c r="X653" s="47"/>
      <c r="Y653" s="47"/>
      <c r="Z653" s="47"/>
      <c r="AA653" s="47"/>
      <c r="AC653" s="46"/>
      <c r="AD653" s="46"/>
      <c r="AE653" s="46"/>
      <c r="AF653" s="46"/>
      <c r="AG653" s="85"/>
      <c r="AH653" s="85"/>
      <c r="AI653" s="85"/>
      <c r="AJ653" s="85"/>
      <c r="AK653" s="85"/>
      <c r="AL653" s="85"/>
      <c r="AM653" s="46"/>
      <c r="AN653" s="46"/>
      <c r="AO653" s="46"/>
      <c r="AP653" s="46"/>
      <c r="AQ653" s="46"/>
      <c r="AR653" s="46"/>
    </row>
    <row r="654" spans="2:44" s="52" customFormat="1" ht="13.35" hidden="1" customHeight="1" x14ac:dyDescent="0.25">
      <c r="B654" s="47"/>
      <c r="C654" s="47"/>
      <c r="D654" s="47"/>
      <c r="E654" s="47"/>
      <c r="F654" s="47"/>
      <c r="G654" s="48"/>
      <c r="H654" s="47"/>
      <c r="I654" s="47"/>
      <c r="J654" s="49"/>
      <c r="K654" s="49"/>
      <c r="L654" s="48"/>
      <c r="M654" s="48"/>
      <c r="N654" s="47"/>
      <c r="O654" s="47"/>
      <c r="P654" s="47"/>
      <c r="Q654" s="47"/>
      <c r="R654" s="47"/>
      <c r="S654" s="47"/>
      <c r="T654" s="47"/>
      <c r="U654" s="47"/>
      <c r="V654" s="47"/>
      <c r="W654" s="47"/>
      <c r="X654" s="47"/>
      <c r="Y654" s="47"/>
      <c r="Z654" s="47"/>
      <c r="AA654" s="47"/>
      <c r="AC654" s="46"/>
      <c r="AD654" s="46"/>
      <c r="AE654" s="46"/>
      <c r="AF654" s="46"/>
      <c r="AG654" s="85"/>
      <c r="AH654" s="85"/>
      <c r="AI654" s="85"/>
      <c r="AJ654" s="85"/>
      <c r="AK654" s="85"/>
      <c r="AL654" s="85"/>
      <c r="AM654" s="46"/>
      <c r="AN654" s="46"/>
      <c r="AO654" s="46"/>
      <c r="AP654" s="46"/>
      <c r="AQ654" s="46"/>
      <c r="AR654" s="46"/>
    </row>
    <row r="655" spans="2:44" s="52" customFormat="1" ht="13.35" hidden="1" customHeight="1" x14ac:dyDescent="0.25">
      <c r="B655" s="47"/>
      <c r="C655" s="47"/>
      <c r="D655" s="47"/>
      <c r="E655" s="47"/>
      <c r="F655" s="47"/>
      <c r="G655" s="48"/>
      <c r="H655" s="47"/>
      <c r="I655" s="47"/>
      <c r="J655" s="49"/>
      <c r="K655" s="49"/>
      <c r="L655" s="48"/>
      <c r="M655" s="48"/>
      <c r="N655" s="47"/>
      <c r="O655" s="47"/>
      <c r="P655" s="47"/>
      <c r="Q655" s="47"/>
      <c r="R655" s="47"/>
      <c r="S655" s="47"/>
      <c r="T655" s="47"/>
      <c r="U655" s="47"/>
      <c r="V655" s="47"/>
      <c r="W655" s="47"/>
      <c r="X655" s="47"/>
      <c r="Y655" s="47"/>
      <c r="Z655" s="47"/>
      <c r="AA655" s="47"/>
      <c r="AC655" s="46"/>
      <c r="AD655" s="46"/>
      <c r="AE655" s="46"/>
      <c r="AF655" s="46"/>
      <c r="AG655" s="85"/>
      <c r="AH655" s="85"/>
      <c r="AI655" s="85"/>
      <c r="AJ655" s="85"/>
      <c r="AK655" s="85"/>
      <c r="AL655" s="85"/>
      <c r="AM655" s="46"/>
      <c r="AN655" s="46"/>
      <c r="AO655" s="46"/>
      <c r="AP655" s="46"/>
      <c r="AQ655" s="46"/>
      <c r="AR655" s="46"/>
    </row>
    <row r="656" spans="2:44" s="52" customFormat="1" ht="13.35" hidden="1" customHeight="1" x14ac:dyDescent="0.25">
      <c r="B656" s="47"/>
      <c r="C656" s="47"/>
      <c r="D656" s="47"/>
      <c r="E656" s="47"/>
      <c r="F656" s="47"/>
      <c r="G656" s="48"/>
      <c r="H656" s="47"/>
      <c r="I656" s="47"/>
      <c r="J656" s="49"/>
      <c r="K656" s="49"/>
      <c r="L656" s="48"/>
      <c r="M656" s="48"/>
      <c r="N656" s="47"/>
      <c r="O656" s="47"/>
      <c r="P656" s="47"/>
      <c r="Q656" s="47"/>
      <c r="R656" s="47"/>
      <c r="S656" s="47"/>
      <c r="T656" s="47"/>
      <c r="U656" s="47"/>
      <c r="V656" s="47"/>
      <c r="W656" s="47"/>
      <c r="X656" s="47"/>
      <c r="Y656" s="47"/>
      <c r="Z656" s="47"/>
      <c r="AA656" s="47"/>
      <c r="AC656" s="46"/>
      <c r="AD656" s="46"/>
      <c r="AE656" s="46"/>
      <c r="AF656" s="46"/>
      <c r="AG656" s="85"/>
      <c r="AH656" s="85"/>
      <c r="AI656" s="85"/>
      <c r="AJ656" s="85"/>
      <c r="AK656" s="85"/>
      <c r="AL656" s="85"/>
      <c r="AM656" s="46"/>
      <c r="AN656" s="46"/>
      <c r="AO656" s="46"/>
      <c r="AP656" s="46"/>
      <c r="AQ656" s="46"/>
      <c r="AR656" s="46"/>
    </row>
    <row r="657" spans="2:44" s="52" customFormat="1" ht="13.35" hidden="1" customHeight="1" x14ac:dyDescent="0.25">
      <c r="B657" s="47"/>
      <c r="C657" s="47"/>
      <c r="D657" s="47"/>
      <c r="E657" s="47"/>
      <c r="F657" s="47"/>
      <c r="G657" s="48"/>
      <c r="H657" s="47"/>
      <c r="I657" s="47"/>
      <c r="J657" s="49"/>
      <c r="K657" s="49"/>
      <c r="L657" s="48"/>
      <c r="M657" s="48"/>
      <c r="N657" s="47"/>
      <c r="O657" s="47"/>
      <c r="P657" s="47"/>
      <c r="Q657" s="47"/>
      <c r="R657" s="47"/>
      <c r="S657" s="47"/>
      <c r="T657" s="47"/>
      <c r="U657" s="47"/>
      <c r="V657" s="47"/>
      <c r="W657" s="47"/>
      <c r="X657" s="47"/>
      <c r="Y657" s="47"/>
      <c r="Z657" s="47"/>
      <c r="AA657" s="47"/>
      <c r="AC657" s="46"/>
      <c r="AD657" s="46"/>
      <c r="AE657" s="46"/>
      <c r="AF657" s="46"/>
      <c r="AG657" s="85"/>
      <c r="AH657" s="85"/>
      <c r="AI657" s="85"/>
      <c r="AJ657" s="85"/>
      <c r="AK657" s="85"/>
      <c r="AL657" s="85"/>
      <c r="AM657" s="46"/>
      <c r="AN657" s="46"/>
      <c r="AO657" s="46"/>
      <c r="AP657" s="46"/>
      <c r="AQ657" s="46"/>
      <c r="AR657" s="46"/>
    </row>
    <row r="658" spans="2:44" s="52" customFormat="1" ht="13.35" hidden="1" customHeight="1" x14ac:dyDescent="0.25">
      <c r="B658" s="47"/>
      <c r="C658" s="47"/>
      <c r="D658" s="47"/>
      <c r="E658" s="47"/>
      <c r="F658" s="47"/>
      <c r="G658" s="48"/>
      <c r="H658" s="47"/>
      <c r="I658" s="47"/>
      <c r="J658" s="49"/>
      <c r="K658" s="49"/>
      <c r="L658" s="48"/>
      <c r="M658" s="48"/>
      <c r="N658" s="47"/>
      <c r="O658" s="47"/>
      <c r="P658" s="47"/>
      <c r="Q658" s="47"/>
      <c r="R658" s="47"/>
      <c r="S658" s="47"/>
      <c r="T658" s="47"/>
      <c r="U658" s="47"/>
      <c r="V658" s="47"/>
      <c r="W658" s="47"/>
      <c r="X658" s="47"/>
      <c r="Y658" s="47"/>
      <c r="Z658" s="47"/>
      <c r="AA658" s="47"/>
      <c r="AC658" s="46"/>
      <c r="AD658" s="46"/>
      <c r="AE658" s="46"/>
      <c r="AF658" s="46"/>
      <c r="AG658" s="85"/>
      <c r="AH658" s="85"/>
      <c r="AI658" s="85"/>
      <c r="AJ658" s="85"/>
      <c r="AK658" s="85"/>
      <c r="AL658" s="85"/>
      <c r="AM658" s="46"/>
      <c r="AN658" s="46"/>
      <c r="AO658" s="46"/>
      <c r="AP658" s="46"/>
      <c r="AQ658" s="46"/>
      <c r="AR658" s="46"/>
    </row>
    <row r="659" spans="2:44" s="52" customFormat="1" ht="13.35" hidden="1" customHeight="1" x14ac:dyDescent="0.25">
      <c r="B659" s="47"/>
      <c r="C659" s="47"/>
      <c r="D659" s="47"/>
      <c r="E659" s="47"/>
      <c r="F659" s="47"/>
      <c r="G659" s="48"/>
      <c r="H659" s="47"/>
      <c r="I659" s="47"/>
      <c r="J659" s="49"/>
      <c r="K659" s="49"/>
      <c r="L659" s="48"/>
      <c r="M659" s="48"/>
      <c r="N659" s="47"/>
      <c r="O659" s="47"/>
      <c r="P659" s="47"/>
      <c r="Q659" s="47"/>
      <c r="R659" s="47"/>
      <c r="S659" s="47"/>
      <c r="T659" s="47"/>
      <c r="U659" s="47"/>
      <c r="V659" s="47"/>
      <c r="W659" s="47"/>
      <c r="X659" s="47"/>
      <c r="Y659" s="47"/>
      <c r="Z659" s="47"/>
      <c r="AA659" s="47"/>
      <c r="AC659" s="46"/>
      <c r="AD659" s="46"/>
      <c r="AE659" s="46"/>
      <c r="AF659" s="46"/>
      <c r="AG659" s="85"/>
      <c r="AH659" s="85"/>
      <c r="AI659" s="85"/>
      <c r="AJ659" s="85"/>
      <c r="AK659" s="85"/>
      <c r="AL659" s="85"/>
      <c r="AM659" s="46"/>
      <c r="AN659" s="46"/>
      <c r="AO659" s="46"/>
      <c r="AP659" s="46"/>
      <c r="AQ659" s="46"/>
      <c r="AR659" s="46"/>
    </row>
    <row r="660" spans="2:44" s="52" customFormat="1" ht="13.35" hidden="1" customHeight="1" x14ac:dyDescent="0.25">
      <c r="B660" s="47"/>
      <c r="C660" s="47"/>
      <c r="D660" s="47"/>
      <c r="E660" s="47"/>
      <c r="F660" s="47"/>
      <c r="G660" s="48"/>
      <c r="H660" s="47"/>
      <c r="I660" s="47"/>
      <c r="J660" s="49"/>
      <c r="K660" s="49"/>
      <c r="L660" s="48"/>
      <c r="M660" s="48"/>
      <c r="N660" s="47"/>
      <c r="O660" s="47"/>
      <c r="P660" s="47"/>
      <c r="Q660" s="47"/>
      <c r="R660" s="47"/>
      <c r="S660" s="47"/>
      <c r="T660" s="47"/>
      <c r="U660" s="47"/>
      <c r="V660" s="47"/>
      <c r="W660" s="47"/>
      <c r="X660" s="47"/>
      <c r="Y660" s="47"/>
      <c r="Z660" s="47"/>
      <c r="AA660" s="47"/>
      <c r="AC660" s="46"/>
      <c r="AD660" s="46"/>
      <c r="AE660" s="46"/>
      <c r="AF660" s="46"/>
      <c r="AG660" s="85"/>
      <c r="AH660" s="85"/>
      <c r="AI660" s="85"/>
      <c r="AJ660" s="85"/>
      <c r="AK660" s="85"/>
      <c r="AL660" s="85"/>
      <c r="AM660" s="46"/>
      <c r="AN660" s="46"/>
      <c r="AO660" s="46"/>
      <c r="AP660" s="46"/>
      <c r="AQ660" s="46"/>
      <c r="AR660" s="46"/>
    </row>
    <row r="661" spans="2:44" s="52" customFormat="1" ht="13.35" hidden="1" customHeight="1" x14ac:dyDescent="0.25">
      <c r="B661" s="47"/>
      <c r="C661" s="47"/>
      <c r="D661" s="47"/>
      <c r="E661" s="47"/>
      <c r="F661" s="47"/>
      <c r="G661" s="48"/>
      <c r="H661" s="47"/>
      <c r="I661" s="47"/>
      <c r="J661" s="49"/>
      <c r="K661" s="49"/>
      <c r="L661" s="48"/>
      <c r="M661" s="48"/>
      <c r="N661" s="47"/>
      <c r="O661" s="47"/>
      <c r="P661" s="47"/>
      <c r="Q661" s="47"/>
      <c r="R661" s="47"/>
      <c r="S661" s="47"/>
      <c r="T661" s="47"/>
      <c r="U661" s="47"/>
      <c r="V661" s="47"/>
      <c r="W661" s="47"/>
      <c r="X661" s="47"/>
      <c r="Y661" s="47"/>
      <c r="Z661" s="47"/>
      <c r="AA661" s="47"/>
      <c r="AC661" s="46"/>
      <c r="AD661" s="46"/>
      <c r="AE661" s="46"/>
      <c r="AF661" s="46"/>
      <c r="AG661" s="85"/>
      <c r="AH661" s="85"/>
      <c r="AI661" s="85"/>
      <c r="AJ661" s="85"/>
      <c r="AK661" s="85"/>
      <c r="AL661" s="85"/>
      <c r="AM661" s="46"/>
      <c r="AN661" s="46"/>
      <c r="AO661" s="46"/>
      <c r="AP661" s="46"/>
      <c r="AQ661" s="46"/>
      <c r="AR661" s="46"/>
    </row>
    <row r="662" spans="2:44" s="52" customFormat="1" ht="13.35" hidden="1" customHeight="1" x14ac:dyDescent="0.25">
      <c r="B662" s="47"/>
      <c r="C662" s="47"/>
      <c r="D662" s="47"/>
      <c r="E662" s="47"/>
      <c r="F662" s="47"/>
      <c r="G662" s="48"/>
      <c r="H662" s="47"/>
      <c r="I662" s="47"/>
      <c r="J662" s="49"/>
      <c r="K662" s="49"/>
      <c r="L662" s="48"/>
      <c r="M662" s="48"/>
      <c r="N662" s="47"/>
      <c r="O662" s="47"/>
      <c r="P662" s="47"/>
      <c r="Q662" s="47"/>
      <c r="R662" s="47"/>
      <c r="S662" s="47"/>
      <c r="T662" s="47"/>
      <c r="U662" s="47"/>
      <c r="V662" s="47"/>
      <c r="W662" s="47"/>
      <c r="X662" s="47"/>
      <c r="Y662" s="47"/>
      <c r="Z662" s="47"/>
      <c r="AA662" s="47"/>
      <c r="AC662" s="46"/>
      <c r="AD662" s="46"/>
      <c r="AE662" s="46"/>
      <c r="AF662" s="46"/>
      <c r="AG662" s="85"/>
      <c r="AH662" s="85"/>
      <c r="AI662" s="85"/>
      <c r="AJ662" s="85"/>
      <c r="AK662" s="85"/>
      <c r="AL662" s="85"/>
      <c r="AM662" s="46"/>
      <c r="AN662" s="46"/>
      <c r="AO662" s="46"/>
      <c r="AP662" s="46"/>
      <c r="AQ662" s="46"/>
      <c r="AR662" s="46"/>
    </row>
    <row r="663" spans="2:44" s="52" customFormat="1" ht="13.35" hidden="1" customHeight="1" x14ac:dyDescent="0.25">
      <c r="B663" s="47"/>
      <c r="C663" s="47"/>
      <c r="D663" s="47"/>
      <c r="E663" s="47"/>
      <c r="F663" s="47"/>
      <c r="G663" s="48"/>
      <c r="H663" s="47"/>
      <c r="I663" s="47"/>
      <c r="J663" s="49"/>
      <c r="K663" s="49"/>
      <c r="L663" s="48"/>
      <c r="M663" s="48"/>
      <c r="N663" s="47"/>
      <c r="O663" s="47"/>
      <c r="P663" s="47"/>
      <c r="Q663" s="47"/>
      <c r="R663" s="47"/>
      <c r="S663" s="47"/>
      <c r="T663" s="47"/>
      <c r="U663" s="47"/>
      <c r="V663" s="47"/>
      <c r="W663" s="47"/>
      <c r="X663" s="47"/>
      <c r="Y663" s="47"/>
      <c r="Z663" s="47"/>
      <c r="AA663" s="47"/>
      <c r="AC663" s="46"/>
      <c r="AD663" s="46"/>
      <c r="AE663" s="46"/>
      <c r="AF663" s="46"/>
      <c r="AG663" s="85"/>
      <c r="AH663" s="85"/>
      <c r="AI663" s="85"/>
      <c r="AJ663" s="85"/>
      <c r="AK663" s="85"/>
      <c r="AL663" s="85"/>
      <c r="AM663" s="46"/>
      <c r="AN663" s="46"/>
      <c r="AO663" s="46"/>
      <c r="AP663" s="46"/>
      <c r="AQ663" s="46"/>
      <c r="AR663" s="46"/>
    </row>
    <row r="664" spans="2:44" s="52" customFormat="1" ht="13.35" hidden="1" customHeight="1" x14ac:dyDescent="0.25">
      <c r="B664" s="47"/>
      <c r="C664" s="47"/>
      <c r="D664" s="47"/>
      <c r="E664" s="47"/>
      <c r="F664" s="47"/>
      <c r="G664" s="48"/>
      <c r="H664" s="47"/>
      <c r="I664" s="47"/>
      <c r="J664" s="49"/>
      <c r="K664" s="49"/>
      <c r="L664" s="48"/>
      <c r="M664" s="48"/>
      <c r="N664" s="47"/>
      <c r="O664" s="47"/>
      <c r="P664" s="47"/>
      <c r="Q664" s="47"/>
      <c r="R664" s="47"/>
      <c r="S664" s="47"/>
      <c r="T664" s="47"/>
      <c r="U664" s="47"/>
      <c r="V664" s="47"/>
      <c r="W664" s="47"/>
      <c r="X664" s="47"/>
      <c r="Y664" s="47"/>
      <c r="Z664" s="47"/>
      <c r="AA664" s="47"/>
      <c r="AC664" s="46"/>
      <c r="AD664" s="46"/>
      <c r="AE664" s="46"/>
      <c r="AF664" s="46"/>
      <c r="AG664" s="85"/>
      <c r="AH664" s="85"/>
      <c r="AI664" s="85"/>
      <c r="AJ664" s="85"/>
      <c r="AK664" s="85"/>
      <c r="AL664" s="85"/>
      <c r="AM664" s="46"/>
      <c r="AN664" s="46"/>
      <c r="AO664" s="46"/>
      <c r="AP664" s="46"/>
      <c r="AQ664" s="46"/>
      <c r="AR664" s="46"/>
    </row>
    <row r="665" spans="2:44" s="52" customFormat="1" ht="13.35" hidden="1" customHeight="1" x14ac:dyDescent="0.25">
      <c r="B665" s="47"/>
      <c r="C665" s="47"/>
      <c r="D665" s="47"/>
      <c r="E665" s="47"/>
      <c r="F665" s="47"/>
      <c r="G665" s="48"/>
      <c r="H665" s="47"/>
      <c r="I665" s="47"/>
      <c r="J665" s="49"/>
      <c r="K665" s="49"/>
      <c r="L665" s="48"/>
      <c r="M665" s="48"/>
      <c r="N665" s="47"/>
      <c r="O665" s="47"/>
      <c r="P665" s="47"/>
      <c r="Q665" s="47"/>
      <c r="R665" s="47"/>
      <c r="S665" s="47"/>
      <c r="T665" s="47"/>
      <c r="U665" s="47"/>
      <c r="V665" s="47"/>
      <c r="W665" s="47"/>
      <c r="X665" s="47"/>
      <c r="Y665" s="47"/>
      <c r="Z665" s="47"/>
      <c r="AA665" s="47"/>
      <c r="AC665" s="46"/>
      <c r="AD665" s="46"/>
      <c r="AE665" s="46"/>
      <c r="AF665" s="46"/>
      <c r="AG665" s="85"/>
      <c r="AH665" s="85"/>
      <c r="AI665" s="85"/>
      <c r="AJ665" s="85"/>
      <c r="AK665" s="85"/>
      <c r="AL665" s="85"/>
      <c r="AM665" s="46"/>
      <c r="AN665" s="46"/>
      <c r="AO665" s="46"/>
      <c r="AP665" s="46"/>
      <c r="AQ665" s="46"/>
      <c r="AR665" s="46"/>
    </row>
    <row r="666" spans="2:44" s="52" customFormat="1" ht="13.35" hidden="1" customHeight="1" x14ac:dyDescent="0.25">
      <c r="B666" s="47"/>
      <c r="C666" s="47"/>
      <c r="D666" s="47"/>
      <c r="E666" s="47"/>
      <c r="F666" s="47"/>
      <c r="G666" s="48"/>
      <c r="H666" s="47"/>
      <c r="I666" s="47"/>
      <c r="J666" s="49"/>
      <c r="K666" s="49"/>
      <c r="L666" s="48"/>
      <c r="M666" s="48"/>
      <c r="N666" s="47"/>
      <c r="O666" s="47"/>
      <c r="P666" s="47"/>
      <c r="Q666" s="47"/>
      <c r="R666" s="47"/>
      <c r="S666" s="47"/>
      <c r="T666" s="47"/>
      <c r="U666" s="47"/>
      <c r="V666" s="47"/>
      <c r="W666" s="47"/>
      <c r="X666" s="47"/>
      <c r="Y666" s="47"/>
      <c r="Z666" s="47"/>
      <c r="AA666" s="47"/>
      <c r="AC666" s="46"/>
      <c r="AD666" s="46"/>
      <c r="AE666" s="46"/>
      <c r="AF666" s="46"/>
      <c r="AG666" s="85"/>
      <c r="AH666" s="85"/>
      <c r="AI666" s="85"/>
      <c r="AJ666" s="85"/>
      <c r="AK666" s="85"/>
      <c r="AL666" s="85"/>
      <c r="AM666" s="46"/>
      <c r="AN666" s="46"/>
      <c r="AO666" s="46"/>
      <c r="AP666" s="46"/>
      <c r="AQ666" s="46"/>
      <c r="AR666" s="46"/>
    </row>
    <row r="667" spans="2:44" s="52" customFormat="1" ht="13.35" hidden="1" customHeight="1" x14ac:dyDescent="0.25">
      <c r="B667" s="47"/>
      <c r="C667" s="47"/>
      <c r="D667" s="47"/>
      <c r="E667" s="47"/>
      <c r="F667" s="47"/>
      <c r="G667" s="48"/>
      <c r="H667" s="47"/>
      <c r="I667" s="47"/>
      <c r="J667" s="49"/>
      <c r="K667" s="49"/>
      <c r="L667" s="48"/>
      <c r="M667" s="48"/>
      <c r="N667" s="47"/>
      <c r="O667" s="47"/>
      <c r="P667" s="47"/>
      <c r="Q667" s="47"/>
      <c r="R667" s="47"/>
      <c r="S667" s="47"/>
      <c r="T667" s="47"/>
      <c r="U667" s="47"/>
      <c r="V667" s="47"/>
      <c r="W667" s="47"/>
      <c r="X667" s="47"/>
      <c r="Y667" s="47"/>
      <c r="Z667" s="47"/>
      <c r="AA667" s="47"/>
      <c r="AC667" s="46"/>
      <c r="AD667" s="46"/>
      <c r="AE667" s="46"/>
      <c r="AF667" s="46"/>
      <c r="AG667" s="85"/>
      <c r="AH667" s="85"/>
      <c r="AI667" s="85"/>
      <c r="AJ667" s="85"/>
      <c r="AK667" s="85"/>
      <c r="AL667" s="85"/>
      <c r="AM667" s="46"/>
      <c r="AN667" s="46"/>
      <c r="AO667" s="46"/>
      <c r="AP667" s="46"/>
      <c r="AQ667" s="46"/>
      <c r="AR667" s="46"/>
    </row>
    <row r="668" spans="2:44" s="52" customFormat="1" ht="13.35" hidden="1" customHeight="1" x14ac:dyDescent="0.25">
      <c r="B668" s="47"/>
      <c r="C668" s="47"/>
      <c r="D668" s="47"/>
      <c r="E668" s="47"/>
      <c r="F668" s="47"/>
      <c r="G668" s="48"/>
      <c r="H668" s="47"/>
      <c r="I668" s="47"/>
      <c r="J668" s="49"/>
      <c r="K668" s="49"/>
      <c r="L668" s="48"/>
      <c r="M668" s="48"/>
      <c r="N668" s="47"/>
      <c r="O668" s="47"/>
      <c r="P668" s="47"/>
      <c r="Q668" s="47"/>
      <c r="R668" s="47"/>
      <c r="S668" s="47"/>
      <c r="T668" s="47"/>
      <c r="U668" s="47"/>
      <c r="V668" s="47"/>
      <c r="W668" s="47"/>
      <c r="X668" s="47"/>
      <c r="Y668" s="47"/>
      <c r="Z668" s="47"/>
      <c r="AA668" s="47"/>
      <c r="AC668" s="46"/>
      <c r="AD668" s="46"/>
      <c r="AE668" s="46"/>
      <c r="AF668" s="46"/>
      <c r="AG668" s="85"/>
      <c r="AH668" s="85"/>
      <c r="AI668" s="85"/>
      <c r="AJ668" s="85"/>
      <c r="AK668" s="85"/>
      <c r="AL668" s="85"/>
      <c r="AM668" s="46"/>
      <c r="AN668" s="46"/>
      <c r="AO668" s="46"/>
      <c r="AP668" s="46"/>
      <c r="AQ668" s="46"/>
      <c r="AR668" s="46"/>
    </row>
    <row r="669" spans="2:44" s="52" customFormat="1" ht="13.35" hidden="1" customHeight="1" x14ac:dyDescent="0.25">
      <c r="B669" s="47"/>
      <c r="C669" s="47"/>
      <c r="D669" s="47"/>
      <c r="E669" s="47"/>
      <c r="F669" s="47"/>
      <c r="G669" s="48"/>
      <c r="H669" s="47"/>
      <c r="I669" s="47"/>
      <c r="J669" s="49"/>
      <c r="K669" s="49"/>
      <c r="L669" s="48"/>
      <c r="M669" s="48"/>
      <c r="N669" s="47"/>
      <c r="O669" s="47"/>
      <c r="P669" s="47"/>
      <c r="Q669" s="47"/>
      <c r="R669" s="47"/>
      <c r="S669" s="47"/>
      <c r="T669" s="47"/>
      <c r="U669" s="47"/>
      <c r="V669" s="47"/>
      <c r="W669" s="47"/>
      <c r="X669" s="47"/>
      <c r="Y669" s="47"/>
      <c r="Z669" s="47"/>
      <c r="AA669" s="47"/>
      <c r="AC669" s="46"/>
      <c r="AD669" s="46"/>
      <c r="AE669" s="46"/>
      <c r="AF669" s="46"/>
      <c r="AG669" s="85"/>
      <c r="AH669" s="85"/>
      <c r="AI669" s="85"/>
      <c r="AJ669" s="85"/>
      <c r="AK669" s="85"/>
      <c r="AL669" s="85"/>
      <c r="AM669" s="46"/>
      <c r="AN669" s="46"/>
      <c r="AO669" s="46"/>
      <c r="AP669" s="46"/>
      <c r="AQ669" s="46"/>
      <c r="AR669" s="46"/>
    </row>
    <row r="670" spans="2:44" s="52" customFormat="1" ht="13.35" hidden="1" customHeight="1" x14ac:dyDescent="0.25">
      <c r="B670" s="47"/>
      <c r="C670" s="47"/>
      <c r="D670" s="47"/>
      <c r="E670" s="47"/>
      <c r="F670" s="47"/>
      <c r="G670" s="48"/>
      <c r="H670" s="47"/>
      <c r="I670" s="47"/>
      <c r="J670" s="49"/>
      <c r="K670" s="49"/>
      <c r="L670" s="48"/>
      <c r="M670" s="48"/>
      <c r="N670" s="47"/>
      <c r="O670" s="47"/>
      <c r="P670" s="47"/>
      <c r="Q670" s="47"/>
      <c r="R670" s="47"/>
      <c r="S670" s="47"/>
      <c r="T670" s="47"/>
      <c r="U670" s="47"/>
      <c r="V670" s="47"/>
      <c r="W670" s="47"/>
      <c r="X670" s="47"/>
      <c r="Y670" s="47"/>
      <c r="Z670" s="47"/>
      <c r="AA670" s="47"/>
      <c r="AC670" s="46"/>
      <c r="AD670" s="46"/>
      <c r="AE670" s="46"/>
      <c r="AF670" s="46"/>
      <c r="AG670" s="85"/>
      <c r="AH670" s="85"/>
      <c r="AI670" s="85"/>
      <c r="AJ670" s="85"/>
      <c r="AK670" s="85"/>
      <c r="AL670" s="85"/>
      <c r="AM670" s="46"/>
      <c r="AN670" s="46"/>
      <c r="AO670" s="46"/>
      <c r="AP670" s="46"/>
      <c r="AQ670" s="46"/>
      <c r="AR670" s="46"/>
    </row>
    <row r="671" spans="2:44" s="52" customFormat="1" ht="13.35" hidden="1" customHeight="1" x14ac:dyDescent="0.25">
      <c r="B671" s="47"/>
      <c r="C671" s="47"/>
      <c r="D671" s="47"/>
      <c r="E671" s="47"/>
      <c r="F671" s="47"/>
      <c r="G671" s="48"/>
      <c r="H671" s="47"/>
      <c r="I671" s="47"/>
      <c r="J671" s="49"/>
      <c r="K671" s="49"/>
      <c r="L671" s="48"/>
      <c r="M671" s="48"/>
      <c r="N671" s="47"/>
      <c r="O671" s="47"/>
      <c r="P671" s="47"/>
      <c r="Q671" s="47"/>
      <c r="R671" s="47"/>
      <c r="S671" s="47"/>
      <c r="T671" s="47"/>
      <c r="U671" s="47"/>
      <c r="V671" s="47"/>
      <c r="W671" s="47"/>
      <c r="X671" s="47"/>
      <c r="Y671" s="47"/>
      <c r="Z671" s="47"/>
      <c r="AA671" s="47"/>
      <c r="AC671" s="46"/>
      <c r="AD671" s="46"/>
      <c r="AE671" s="46"/>
      <c r="AF671" s="46"/>
      <c r="AG671" s="85"/>
      <c r="AH671" s="85"/>
      <c r="AI671" s="85"/>
      <c r="AJ671" s="85"/>
      <c r="AK671" s="85"/>
      <c r="AL671" s="85"/>
      <c r="AM671" s="46"/>
      <c r="AN671" s="46"/>
      <c r="AO671" s="46"/>
      <c r="AP671" s="46"/>
      <c r="AQ671" s="46"/>
      <c r="AR671" s="46"/>
    </row>
    <row r="672" spans="2:44" s="52" customFormat="1" ht="13.35" hidden="1" customHeight="1" x14ac:dyDescent="0.25">
      <c r="B672" s="47"/>
      <c r="C672" s="47"/>
      <c r="D672" s="47"/>
      <c r="E672" s="47"/>
      <c r="F672" s="47"/>
      <c r="G672" s="48"/>
      <c r="H672" s="47"/>
      <c r="I672" s="47"/>
      <c r="J672" s="49"/>
      <c r="K672" s="49"/>
      <c r="L672" s="48"/>
      <c r="M672" s="48"/>
      <c r="N672" s="47"/>
      <c r="O672" s="47"/>
      <c r="P672" s="47"/>
      <c r="Q672" s="47"/>
      <c r="R672" s="47"/>
      <c r="S672" s="47"/>
      <c r="T672" s="47"/>
      <c r="U672" s="47"/>
      <c r="V672" s="47"/>
      <c r="W672" s="47"/>
      <c r="X672" s="47"/>
      <c r="Y672" s="47"/>
      <c r="Z672" s="47"/>
      <c r="AA672" s="47"/>
      <c r="AC672" s="46"/>
      <c r="AD672" s="46"/>
      <c r="AE672" s="46"/>
      <c r="AF672" s="46"/>
      <c r="AG672" s="85"/>
      <c r="AH672" s="85"/>
      <c r="AI672" s="85"/>
      <c r="AJ672" s="85"/>
      <c r="AK672" s="85"/>
      <c r="AL672" s="85"/>
      <c r="AM672" s="46"/>
      <c r="AN672" s="46"/>
      <c r="AO672" s="46"/>
      <c r="AP672" s="46"/>
      <c r="AQ672" s="46"/>
      <c r="AR672" s="46"/>
    </row>
    <row r="673" spans="2:44" s="52" customFormat="1" ht="13.35" hidden="1" customHeight="1" x14ac:dyDescent="0.25">
      <c r="B673" s="47"/>
      <c r="C673" s="47"/>
      <c r="D673" s="47"/>
      <c r="E673" s="47"/>
      <c r="F673" s="47"/>
      <c r="G673" s="48"/>
      <c r="H673" s="47"/>
      <c r="I673" s="47"/>
      <c r="J673" s="49"/>
      <c r="K673" s="49"/>
      <c r="L673" s="48"/>
      <c r="M673" s="48"/>
      <c r="N673" s="47"/>
      <c r="O673" s="47"/>
      <c r="P673" s="47"/>
      <c r="Q673" s="47"/>
      <c r="R673" s="47"/>
      <c r="S673" s="47"/>
      <c r="T673" s="47"/>
      <c r="U673" s="47"/>
      <c r="V673" s="47"/>
      <c r="W673" s="47"/>
      <c r="X673" s="47"/>
      <c r="Y673" s="47"/>
      <c r="Z673" s="47"/>
      <c r="AA673" s="47"/>
      <c r="AC673" s="46"/>
      <c r="AD673" s="46"/>
      <c r="AE673" s="46"/>
      <c r="AF673" s="46"/>
      <c r="AG673" s="85"/>
      <c r="AH673" s="85"/>
      <c r="AI673" s="85"/>
      <c r="AJ673" s="85"/>
      <c r="AK673" s="85"/>
      <c r="AL673" s="85"/>
      <c r="AM673" s="46"/>
      <c r="AN673" s="46"/>
      <c r="AO673" s="46"/>
      <c r="AP673" s="46"/>
      <c r="AQ673" s="46"/>
      <c r="AR673" s="46"/>
    </row>
    <row r="674" spans="2:44" s="52" customFormat="1" ht="13.35" hidden="1" customHeight="1" x14ac:dyDescent="0.25">
      <c r="B674" s="47"/>
      <c r="C674" s="47"/>
      <c r="D674" s="47"/>
      <c r="E674" s="47"/>
      <c r="F674" s="47"/>
      <c r="G674" s="48"/>
      <c r="H674" s="47"/>
      <c r="I674" s="47"/>
      <c r="J674" s="49"/>
      <c r="K674" s="49"/>
      <c r="L674" s="48"/>
      <c r="M674" s="48"/>
      <c r="N674" s="47"/>
      <c r="O674" s="47"/>
      <c r="P674" s="47"/>
      <c r="Q674" s="47"/>
      <c r="R674" s="47"/>
      <c r="S674" s="47"/>
      <c r="T674" s="47"/>
      <c r="U674" s="47"/>
      <c r="V674" s="47"/>
      <c r="W674" s="47"/>
      <c r="X674" s="47"/>
      <c r="Y674" s="47"/>
      <c r="Z674" s="47"/>
      <c r="AA674" s="47"/>
      <c r="AC674" s="46"/>
      <c r="AD674" s="46"/>
      <c r="AE674" s="46"/>
      <c r="AF674" s="46"/>
      <c r="AG674" s="85"/>
      <c r="AH674" s="85"/>
      <c r="AI674" s="85"/>
      <c r="AJ674" s="85"/>
      <c r="AK674" s="85"/>
      <c r="AL674" s="85"/>
      <c r="AM674" s="46"/>
      <c r="AN674" s="46"/>
      <c r="AO674" s="46"/>
      <c r="AP674" s="46"/>
      <c r="AQ674" s="46"/>
      <c r="AR674" s="46"/>
    </row>
    <row r="675" spans="2:44" s="52" customFormat="1" ht="13.35" hidden="1" customHeight="1" x14ac:dyDescent="0.25">
      <c r="B675" s="47"/>
      <c r="C675" s="47"/>
      <c r="D675" s="47"/>
      <c r="E675" s="47"/>
      <c r="F675" s="47"/>
      <c r="G675" s="48"/>
      <c r="H675" s="47"/>
      <c r="I675" s="47"/>
      <c r="J675" s="49"/>
      <c r="K675" s="49"/>
      <c r="L675" s="48"/>
      <c r="M675" s="48"/>
      <c r="N675" s="47"/>
      <c r="O675" s="47"/>
      <c r="P675" s="47"/>
      <c r="Q675" s="47"/>
      <c r="R675" s="47"/>
      <c r="S675" s="47"/>
      <c r="T675" s="47"/>
      <c r="U675" s="47"/>
      <c r="V675" s="47"/>
      <c r="W675" s="47"/>
      <c r="X675" s="47"/>
      <c r="Y675" s="47"/>
      <c r="Z675" s="47"/>
      <c r="AA675" s="47"/>
      <c r="AC675" s="46"/>
      <c r="AD675" s="46"/>
      <c r="AE675" s="46"/>
      <c r="AF675" s="46"/>
      <c r="AG675" s="85"/>
      <c r="AH675" s="85"/>
      <c r="AI675" s="85"/>
      <c r="AJ675" s="85"/>
      <c r="AK675" s="85"/>
      <c r="AL675" s="85"/>
      <c r="AM675" s="46"/>
      <c r="AN675" s="46"/>
      <c r="AO675" s="46"/>
      <c r="AP675" s="46"/>
      <c r="AQ675" s="46"/>
      <c r="AR675" s="46"/>
    </row>
    <row r="676" spans="2:44" s="52" customFormat="1" ht="13.35" hidden="1" customHeight="1" x14ac:dyDescent="0.25">
      <c r="B676" s="47"/>
      <c r="C676" s="47"/>
      <c r="D676" s="47"/>
      <c r="E676" s="47"/>
      <c r="F676" s="47"/>
      <c r="G676" s="48"/>
      <c r="H676" s="47"/>
      <c r="I676" s="47"/>
      <c r="J676" s="49"/>
      <c r="K676" s="49"/>
      <c r="L676" s="48"/>
      <c r="M676" s="48"/>
      <c r="N676" s="47"/>
      <c r="O676" s="47"/>
      <c r="P676" s="47"/>
      <c r="Q676" s="47"/>
      <c r="R676" s="47"/>
      <c r="S676" s="47"/>
      <c r="T676" s="47"/>
      <c r="U676" s="47"/>
      <c r="V676" s="47"/>
      <c r="W676" s="47"/>
      <c r="X676" s="47"/>
      <c r="Y676" s="47"/>
      <c r="Z676" s="47"/>
      <c r="AA676" s="47"/>
      <c r="AC676" s="46"/>
      <c r="AD676" s="46"/>
      <c r="AE676" s="46"/>
      <c r="AF676" s="46"/>
      <c r="AG676" s="85"/>
      <c r="AH676" s="85"/>
      <c r="AI676" s="85"/>
      <c r="AJ676" s="85"/>
      <c r="AK676" s="85"/>
      <c r="AL676" s="85"/>
      <c r="AM676" s="46"/>
      <c r="AN676" s="46"/>
      <c r="AO676" s="46"/>
      <c r="AP676" s="46"/>
      <c r="AQ676" s="46"/>
      <c r="AR676" s="46"/>
    </row>
    <row r="677" spans="2:44" s="52" customFormat="1" ht="13.35" hidden="1" customHeight="1" x14ac:dyDescent="0.25">
      <c r="B677" s="47"/>
      <c r="C677" s="47"/>
      <c r="D677" s="47"/>
      <c r="E677" s="47"/>
      <c r="F677" s="47"/>
      <c r="G677" s="48"/>
      <c r="H677" s="47"/>
      <c r="I677" s="47"/>
      <c r="J677" s="49"/>
      <c r="K677" s="49"/>
      <c r="L677" s="48"/>
      <c r="M677" s="48"/>
      <c r="N677" s="47"/>
      <c r="O677" s="47"/>
      <c r="P677" s="47"/>
      <c r="Q677" s="47"/>
      <c r="R677" s="47"/>
      <c r="S677" s="47"/>
      <c r="T677" s="47"/>
      <c r="U677" s="47"/>
      <c r="V677" s="47"/>
      <c r="W677" s="47"/>
      <c r="X677" s="47"/>
      <c r="Y677" s="47"/>
      <c r="Z677" s="47"/>
      <c r="AA677" s="47"/>
      <c r="AC677" s="46"/>
      <c r="AD677" s="46"/>
      <c r="AE677" s="46"/>
      <c r="AF677" s="46"/>
      <c r="AG677" s="85"/>
      <c r="AH677" s="85"/>
      <c r="AI677" s="85"/>
      <c r="AJ677" s="85"/>
      <c r="AK677" s="85"/>
      <c r="AL677" s="85"/>
      <c r="AM677" s="46"/>
      <c r="AN677" s="46"/>
      <c r="AO677" s="46"/>
      <c r="AP677" s="46"/>
      <c r="AQ677" s="46"/>
      <c r="AR677" s="46"/>
    </row>
    <row r="678" spans="2:44" s="52" customFormat="1" ht="13.35" hidden="1" customHeight="1" x14ac:dyDescent="0.25">
      <c r="B678" s="47"/>
      <c r="C678" s="47"/>
      <c r="D678" s="47"/>
      <c r="E678" s="47"/>
      <c r="F678" s="47"/>
      <c r="G678" s="48"/>
      <c r="H678" s="47"/>
      <c r="I678" s="47"/>
      <c r="J678" s="49"/>
      <c r="K678" s="49"/>
      <c r="L678" s="48"/>
      <c r="M678" s="48"/>
      <c r="N678" s="47"/>
      <c r="O678" s="47"/>
      <c r="P678" s="47"/>
      <c r="Q678" s="47"/>
      <c r="R678" s="47"/>
      <c r="S678" s="47"/>
      <c r="T678" s="47"/>
      <c r="U678" s="47"/>
      <c r="V678" s="47"/>
      <c r="W678" s="47"/>
      <c r="X678" s="47"/>
      <c r="Y678" s="47"/>
      <c r="Z678" s="47"/>
      <c r="AA678" s="47"/>
      <c r="AC678" s="46"/>
      <c r="AD678" s="46"/>
      <c r="AE678" s="46"/>
      <c r="AF678" s="46"/>
      <c r="AG678" s="85"/>
      <c r="AH678" s="85"/>
      <c r="AI678" s="85"/>
      <c r="AJ678" s="85"/>
      <c r="AK678" s="85"/>
      <c r="AL678" s="85"/>
      <c r="AM678" s="46"/>
      <c r="AN678" s="46"/>
      <c r="AO678" s="46"/>
      <c r="AP678" s="46"/>
      <c r="AQ678" s="46"/>
      <c r="AR678" s="46"/>
    </row>
    <row r="679" spans="2:44" s="52" customFormat="1" ht="13.35" hidden="1" customHeight="1" x14ac:dyDescent="0.25">
      <c r="B679" s="47"/>
      <c r="C679" s="47"/>
      <c r="D679" s="47"/>
      <c r="E679" s="47"/>
      <c r="F679" s="47"/>
      <c r="G679" s="48"/>
      <c r="H679" s="47"/>
      <c r="I679" s="47"/>
      <c r="J679" s="49"/>
      <c r="K679" s="49"/>
      <c r="L679" s="48"/>
      <c r="M679" s="48"/>
      <c r="N679" s="47"/>
      <c r="O679" s="47"/>
      <c r="P679" s="47"/>
      <c r="Q679" s="47"/>
      <c r="R679" s="47"/>
      <c r="S679" s="47"/>
      <c r="T679" s="47"/>
      <c r="U679" s="47"/>
      <c r="V679" s="47"/>
      <c r="W679" s="47"/>
      <c r="X679" s="47"/>
      <c r="Y679" s="47"/>
      <c r="Z679" s="47"/>
      <c r="AA679" s="47"/>
      <c r="AC679" s="46"/>
      <c r="AD679" s="46"/>
      <c r="AE679" s="46"/>
      <c r="AF679" s="46"/>
      <c r="AG679" s="85"/>
      <c r="AH679" s="85"/>
      <c r="AI679" s="85"/>
      <c r="AJ679" s="85"/>
      <c r="AK679" s="85"/>
      <c r="AL679" s="85"/>
      <c r="AM679" s="46"/>
      <c r="AN679" s="46"/>
      <c r="AO679" s="46"/>
      <c r="AP679" s="46"/>
      <c r="AQ679" s="46"/>
      <c r="AR679" s="46"/>
    </row>
    <row r="680" spans="2:44" s="52" customFormat="1" ht="13.35" hidden="1" customHeight="1" x14ac:dyDescent="0.25">
      <c r="B680" s="47"/>
      <c r="C680" s="47"/>
      <c r="D680" s="47"/>
      <c r="E680" s="47"/>
      <c r="F680" s="47"/>
      <c r="G680" s="48"/>
      <c r="H680" s="47"/>
      <c r="I680" s="47"/>
      <c r="J680" s="49"/>
      <c r="K680" s="49"/>
      <c r="L680" s="48"/>
      <c r="M680" s="48"/>
      <c r="N680" s="47"/>
      <c r="O680" s="47"/>
      <c r="P680" s="47"/>
      <c r="Q680" s="47"/>
      <c r="R680" s="47"/>
      <c r="S680" s="47"/>
      <c r="T680" s="47"/>
      <c r="U680" s="47"/>
      <c r="V680" s="47"/>
      <c r="W680" s="47"/>
      <c r="X680" s="47"/>
      <c r="Y680" s="47"/>
      <c r="Z680" s="47"/>
      <c r="AA680" s="47"/>
      <c r="AC680" s="46"/>
      <c r="AD680" s="46"/>
      <c r="AE680" s="46"/>
      <c r="AF680" s="46"/>
      <c r="AG680" s="85"/>
      <c r="AH680" s="85"/>
      <c r="AI680" s="85"/>
      <c r="AJ680" s="85"/>
      <c r="AK680" s="85"/>
      <c r="AL680" s="85"/>
      <c r="AM680" s="46"/>
      <c r="AN680" s="46"/>
      <c r="AO680" s="46"/>
      <c r="AP680" s="46"/>
      <c r="AQ680" s="46"/>
      <c r="AR680" s="46"/>
    </row>
    <row r="681" spans="2:44" s="52" customFormat="1" ht="13.35" hidden="1" customHeight="1" x14ac:dyDescent="0.25">
      <c r="B681" s="47"/>
      <c r="C681" s="47"/>
      <c r="D681" s="47"/>
      <c r="E681" s="47"/>
      <c r="F681" s="47"/>
      <c r="G681" s="48"/>
      <c r="H681" s="47"/>
      <c r="I681" s="47"/>
      <c r="J681" s="49"/>
      <c r="K681" s="49"/>
      <c r="L681" s="48"/>
      <c r="M681" s="48"/>
      <c r="N681" s="47"/>
      <c r="O681" s="47"/>
      <c r="P681" s="47"/>
      <c r="Q681" s="47"/>
      <c r="R681" s="47"/>
      <c r="S681" s="47"/>
      <c r="T681" s="47"/>
      <c r="U681" s="47"/>
      <c r="V681" s="47"/>
      <c r="W681" s="47"/>
      <c r="X681" s="47"/>
      <c r="Y681" s="47"/>
      <c r="Z681" s="47"/>
      <c r="AA681" s="47"/>
      <c r="AC681" s="46"/>
      <c r="AD681" s="46"/>
      <c r="AE681" s="46"/>
      <c r="AF681" s="46"/>
      <c r="AG681" s="85"/>
      <c r="AH681" s="85"/>
      <c r="AI681" s="85"/>
      <c r="AJ681" s="85"/>
      <c r="AK681" s="85"/>
      <c r="AL681" s="85"/>
      <c r="AM681" s="46"/>
      <c r="AN681" s="46"/>
      <c r="AO681" s="46"/>
      <c r="AP681" s="46"/>
      <c r="AQ681" s="46"/>
      <c r="AR681" s="46"/>
    </row>
    <row r="682" spans="2:44" s="52" customFormat="1" ht="13.35" hidden="1" customHeight="1" x14ac:dyDescent="0.25">
      <c r="B682" s="47"/>
      <c r="C682" s="47"/>
      <c r="D682" s="47"/>
      <c r="E682" s="47"/>
      <c r="F682" s="47"/>
      <c r="G682" s="48"/>
      <c r="H682" s="47"/>
      <c r="I682" s="47"/>
      <c r="J682" s="49"/>
      <c r="K682" s="49"/>
      <c r="L682" s="48"/>
      <c r="M682" s="48"/>
      <c r="N682" s="47"/>
      <c r="O682" s="47"/>
      <c r="P682" s="47"/>
      <c r="Q682" s="47"/>
      <c r="R682" s="47"/>
      <c r="S682" s="47"/>
      <c r="T682" s="47"/>
      <c r="U682" s="47"/>
      <c r="V682" s="47"/>
      <c r="W682" s="47"/>
      <c r="X682" s="47"/>
      <c r="Y682" s="47"/>
      <c r="Z682" s="47"/>
      <c r="AA682" s="47"/>
      <c r="AC682" s="46"/>
      <c r="AD682" s="46"/>
      <c r="AE682" s="46"/>
      <c r="AF682" s="46"/>
      <c r="AG682" s="85"/>
      <c r="AH682" s="85"/>
      <c r="AI682" s="85"/>
      <c r="AJ682" s="85"/>
      <c r="AK682" s="85"/>
      <c r="AL682" s="85"/>
      <c r="AM682" s="46"/>
      <c r="AN682" s="46"/>
      <c r="AO682" s="46"/>
      <c r="AP682" s="46"/>
      <c r="AQ682" s="46"/>
      <c r="AR682" s="46"/>
    </row>
    <row r="683" spans="2:44" s="52" customFormat="1" ht="13.35" hidden="1" customHeight="1" x14ac:dyDescent="0.25">
      <c r="B683" s="47"/>
      <c r="C683" s="47"/>
      <c r="D683" s="47"/>
      <c r="E683" s="47"/>
      <c r="F683" s="47"/>
      <c r="G683" s="48"/>
      <c r="H683" s="47"/>
      <c r="I683" s="47"/>
      <c r="J683" s="49"/>
      <c r="K683" s="49"/>
      <c r="L683" s="48"/>
      <c r="M683" s="48"/>
      <c r="N683" s="47"/>
      <c r="O683" s="47"/>
      <c r="P683" s="47"/>
      <c r="Q683" s="47"/>
      <c r="R683" s="47"/>
      <c r="S683" s="47"/>
      <c r="T683" s="47"/>
      <c r="U683" s="47"/>
      <c r="V683" s="47"/>
      <c r="W683" s="47"/>
      <c r="X683" s="47"/>
      <c r="Y683" s="47"/>
      <c r="Z683" s="47"/>
      <c r="AA683" s="47"/>
      <c r="AC683" s="46"/>
      <c r="AD683" s="46"/>
      <c r="AE683" s="46"/>
      <c r="AF683" s="46"/>
      <c r="AG683" s="85"/>
      <c r="AH683" s="85"/>
      <c r="AI683" s="85"/>
      <c r="AJ683" s="85"/>
      <c r="AK683" s="85"/>
      <c r="AL683" s="85"/>
      <c r="AM683" s="46"/>
      <c r="AN683" s="46"/>
      <c r="AO683" s="46"/>
      <c r="AP683" s="46"/>
      <c r="AQ683" s="46"/>
      <c r="AR683" s="46"/>
    </row>
    <row r="684" spans="2:44" s="52" customFormat="1" ht="13.35" hidden="1" customHeight="1" x14ac:dyDescent="0.25">
      <c r="B684" s="47"/>
      <c r="C684" s="47"/>
      <c r="D684" s="47"/>
      <c r="E684" s="47"/>
      <c r="F684" s="47"/>
      <c r="G684" s="48"/>
      <c r="H684" s="47"/>
      <c r="I684" s="47"/>
      <c r="J684" s="49"/>
      <c r="K684" s="49"/>
      <c r="L684" s="48"/>
      <c r="M684" s="48"/>
      <c r="N684" s="47"/>
      <c r="O684" s="47"/>
      <c r="P684" s="47"/>
      <c r="Q684" s="47"/>
      <c r="R684" s="47"/>
      <c r="S684" s="47"/>
      <c r="T684" s="47"/>
      <c r="U684" s="47"/>
      <c r="V684" s="47"/>
      <c r="W684" s="47"/>
      <c r="X684" s="47"/>
      <c r="Y684" s="47"/>
      <c r="Z684" s="47"/>
      <c r="AA684" s="47"/>
      <c r="AC684" s="46"/>
      <c r="AD684" s="46"/>
      <c r="AE684" s="46"/>
      <c r="AF684" s="46"/>
      <c r="AG684" s="85"/>
      <c r="AH684" s="85"/>
      <c r="AI684" s="85"/>
      <c r="AJ684" s="85"/>
      <c r="AK684" s="85"/>
      <c r="AL684" s="85"/>
      <c r="AM684" s="46"/>
      <c r="AN684" s="46"/>
      <c r="AO684" s="46"/>
      <c r="AP684" s="46"/>
      <c r="AQ684" s="46"/>
      <c r="AR684" s="46"/>
    </row>
    <row r="685" spans="2:44" s="52" customFormat="1" ht="13.35" hidden="1" customHeight="1" x14ac:dyDescent="0.25">
      <c r="B685" s="47"/>
      <c r="C685" s="47"/>
      <c r="D685" s="47"/>
      <c r="E685" s="47"/>
      <c r="F685" s="47"/>
      <c r="G685" s="48"/>
      <c r="H685" s="47"/>
      <c r="I685" s="47"/>
      <c r="J685" s="49"/>
      <c r="K685" s="49"/>
      <c r="L685" s="48"/>
      <c r="M685" s="48"/>
      <c r="N685" s="47"/>
      <c r="O685" s="47"/>
      <c r="P685" s="47"/>
      <c r="Q685" s="47"/>
      <c r="R685" s="47"/>
      <c r="S685" s="47"/>
      <c r="T685" s="47"/>
      <c r="U685" s="47"/>
      <c r="V685" s="47"/>
      <c r="W685" s="47"/>
      <c r="X685" s="47"/>
      <c r="Y685" s="47"/>
      <c r="Z685" s="47"/>
      <c r="AA685" s="47"/>
      <c r="AC685" s="46"/>
      <c r="AD685" s="46"/>
      <c r="AE685" s="46"/>
      <c r="AF685" s="46"/>
      <c r="AG685" s="85"/>
      <c r="AH685" s="85"/>
      <c r="AI685" s="85"/>
      <c r="AJ685" s="85"/>
      <c r="AK685" s="85"/>
      <c r="AL685" s="85"/>
      <c r="AM685" s="46"/>
      <c r="AN685" s="46"/>
      <c r="AO685" s="46"/>
      <c r="AP685" s="46"/>
      <c r="AQ685" s="46"/>
      <c r="AR685" s="46"/>
    </row>
    <row r="686" spans="2:44" s="52" customFormat="1" ht="13.35" hidden="1" customHeight="1" x14ac:dyDescent="0.25">
      <c r="B686" s="47"/>
      <c r="C686" s="47"/>
      <c r="D686" s="47"/>
      <c r="E686" s="47"/>
      <c r="F686" s="47"/>
      <c r="G686" s="48"/>
      <c r="H686" s="47"/>
      <c r="I686" s="47"/>
      <c r="J686" s="49"/>
      <c r="K686" s="49"/>
      <c r="L686" s="48"/>
      <c r="M686" s="48"/>
      <c r="N686" s="47"/>
      <c r="O686" s="47"/>
      <c r="P686" s="47"/>
      <c r="Q686" s="47"/>
      <c r="R686" s="47"/>
      <c r="S686" s="47"/>
      <c r="T686" s="47"/>
      <c r="U686" s="47"/>
      <c r="V686" s="47"/>
      <c r="W686" s="47"/>
      <c r="X686" s="47"/>
      <c r="Y686" s="47"/>
      <c r="Z686" s="47"/>
      <c r="AA686" s="47"/>
      <c r="AC686" s="46"/>
      <c r="AD686" s="46"/>
      <c r="AE686" s="46"/>
      <c r="AF686" s="46"/>
      <c r="AG686" s="85"/>
      <c r="AH686" s="85"/>
      <c r="AI686" s="85"/>
      <c r="AJ686" s="85"/>
      <c r="AK686" s="85"/>
      <c r="AL686" s="85"/>
      <c r="AM686" s="46"/>
      <c r="AN686" s="46"/>
      <c r="AO686" s="46"/>
      <c r="AP686" s="46"/>
      <c r="AQ686" s="46"/>
      <c r="AR686" s="46"/>
    </row>
    <row r="687" spans="2:44" s="52" customFormat="1" ht="13.35" hidden="1" customHeight="1" x14ac:dyDescent="0.25">
      <c r="B687" s="47"/>
      <c r="C687" s="47"/>
      <c r="D687" s="47"/>
      <c r="E687" s="47"/>
      <c r="F687" s="47"/>
      <c r="G687" s="48"/>
      <c r="H687" s="47"/>
      <c r="I687" s="47"/>
      <c r="J687" s="49"/>
      <c r="K687" s="49"/>
      <c r="L687" s="48"/>
      <c r="M687" s="48"/>
      <c r="N687" s="47"/>
      <c r="O687" s="47"/>
      <c r="P687" s="47"/>
      <c r="Q687" s="47"/>
      <c r="R687" s="47"/>
      <c r="S687" s="47"/>
      <c r="T687" s="47"/>
      <c r="U687" s="47"/>
      <c r="V687" s="47"/>
      <c r="W687" s="47"/>
      <c r="X687" s="47"/>
      <c r="Y687" s="47"/>
      <c r="Z687" s="47"/>
      <c r="AA687" s="47"/>
      <c r="AC687" s="46"/>
      <c r="AD687" s="46"/>
      <c r="AE687" s="46"/>
      <c r="AF687" s="46"/>
      <c r="AG687" s="85"/>
      <c r="AH687" s="85"/>
      <c r="AI687" s="85"/>
      <c r="AJ687" s="85"/>
      <c r="AK687" s="85"/>
      <c r="AL687" s="85"/>
      <c r="AM687" s="46"/>
      <c r="AN687" s="46"/>
      <c r="AO687" s="46"/>
      <c r="AP687" s="46"/>
      <c r="AQ687" s="46"/>
      <c r="AR687" s="46"/>
    </row>
    <row r="688" spans="2:44" s="52" customFormat="1" ht="13.35" hidden="1" customHeight="1" x14ac:dyDescent="0.25">
      <c r="B688" s="47"/>
      <c r="C688" s="47"/>
      <c r="D688" s="47"/>
      <c r="E688" s="47"/>
      <c r="F688" s="47"/>
      <c r="G688" s="48"/>
      <c r="H688" s="47"/>
      <c r="I688" s="47"/>
      <c r="J688" s="49"/>
      <c r="K688" s="49"/>
      <c r="L688" s="48"/>
      <c r="M688" s="48"/>
      <c r="N688" s="47"/>
      <c r="O688" s="47"/>
      <c r="P688" s="47"/>
      <c r="Q688" s="47"/>
      <c r="R688" s="47"/>
      <c r="S688" s="47"/>
      <c r="T688" s="47"/>
      <c r="U688" s="47"/>
      <c r="V688" s="47"/>
      <c r="W688" s="47"/>
      <c r="X688" s="47"/>
      <c r="Y688" s="47"/>
      <c r="Z688" s="47"/>
      <c r="AA688" s="47"/>
      <c r="AC688" s="46"/>
      <c r="AD688" s="46"/>
      <c r="AE688" s="46"/>
      <c r="AF688" s="46"/>
      <c r="AG688" s="85"/>
      <c r="AH688" s="85"/>
      <c r="AI688" s="85"/>
      <c r="AJ688" s="85"/>
      <c r="AK688" s="85"/>
      <c r="AL688" s="85"/>
      <c r="AM688" s="46"/>
      <c r="AN688" s="46"/>
      <c r="AO688" s="46"/>
      <c r="AP688" s="46"/>
      <c r="AQ688" s="46"/>
      <c r="AR688" s="46"/>
    </row>
    <row r="689" spans="2:44" s="52" customFormat="1" ht="13.35" hidden="1" customHeight="1" x14ac:dyDescent="0.25">
      <c r="B689" s="47"/>
      <c r="C689" s="47"/>
      <c r="D689" s="47"/>
      <c r="E689" s="47"/>
      <c r="F689" s="47"/>
      <c r="G689" s="48"/>
      <c r="H689" s="47"/>
      <c r="I689" s="47"/>
      <c r="J689" s="49"/>
      <c r="K689" s="49"/>
      <c r="L689" s="48"/>
      <c r="M689" s="48"/>
      <c r="N689" s="47"/>
      <c r="O689" s="47"/>
      <c r="P689" s="47"/>
      <c r="Q689" s="47"/>
      <c r="R689" s="47"/>
      <c r="S689" s="47"/>
      <c r="T689" s="47"/>
      <c r="U689" s="47"/>
      <c r="V689" s="47"/>
      <c r="W689" s="47"/>
      <c r="X689" s="47"/>
      <c r="Y689" s="47"/>
      <c r="Z689" s="47"/>
      <c r="AA689" s="47"/>
      <c r="AC689" s="46"/>
      <c r="AD689" s="46"/>
      <c r="AE689" s="46"/>
      <c r="AF689" s="46"/>
      <c r="AG689" s="85"/>
      <c r="AH689" s="85"/>
      <c r="AI689" s="85"/>
      <c r="AJ689" s="85"/>
      <c r="AK689" s="85"/>
      <c r="AL689" s="85"/>
      <c r="AM689" s="46"/>
      <c r="AN689" s="46"/>
      <c r="AO689" s="46"/>
      <c r="AP689" s="46"/>
      <c r="AQ689" s="46"/>
      <c r="AR689" s="46"/>
    </row>
    <row r="690" spans="2:44" s="52" customFormat="1" ht="13.35" hidden="1" customHeight="1" x14ac:dyDescent="0.25">
      <c r="B690" s="47"/>
      <c r="C690" s="47"/>
      <c r="D690" s="47"/>
      <c r="E690" s="47"/>
      <c r="F690" s="47"/>
      <c r="G690" s="48"/>
      <c r="H690" s="47"/>
      <c r="I690" s="47"/>
      <c r="J690" s="49"/>
      <c r="K690" s="49"/>
      <c r="L690" s="48"/>
      <c r="M690" s="48"/>
      <c r="N690" s="47"/>
      <c r="O690" s="47"/>
      <c r="P690" s="47"/>
      <c r="Q690" s="47"/>
      <c r="R690" s="47"/>
      <c r="S690" s="47"/>
      <c r="T690" s="47"/>
      <c r="U690" s="47"/>
      <c r="V690" s="47"/>
      <c r="W690" s="47"/>
      <c r="X690" s="47"/>
      <c r="Y690" s="47"/>
      <c r="Z690" s="47"/>
      <c r="AA690" s="47"/>
      <c r="AC690" s="46"/>
      <c r="AD690" s="46"/>
      <c r="AE690" s="46"/>
      <c r="AF690" s="46"/>
      <c r="AG690" s="85"/>
      <c r="AH690" s="85"/>
      <c r="AI690" s="85"/>
      <c r="AJ690" s="85"/>
      <c r="AK690" s="85"/>
      <c r="AL690" s="85"/>
      <c r="AM690" s="46"/>
      <c r="AN690" s="46"/>
      <c r="AO690" s="46"/>
      <c r="AP690" s="46"/>
      <c r="AQ690" s="46"/>
      <c r="AR690" s="46"/>
    </row>
    <row r="691" spans="2:44" s="52" customFormat="1" ht="13.35" hidden="1" customHeight="1" x14ac:dyDescent="0.25">
      <c r="B691" s="47"/>
      <c r="C691" s="47"/>
      <c r="D691" s="47"/>
      <c r="E691" s="47"/>
      <c r="F691" s="47"/>
      <c r="G691" s="48"/>
      <c r="H691" s="47"/>
      <c r="I691" s="47"/>
      <c r="J691" s="49"/>
      <c r="K691" s="49"/>
      <c r="L691" s="48"/>
      <c r="M691" s="48"/>
      <c r="N691" s="47"/>
      <c r="O691" s="47"/>
      <c r="P691" s="47"/>
      <c r="Q691" s="47"/>
      <c r="R691" s="47"/>
      <c r="S691" s="47"/>
      <c r="T691" s="47"/>
      <c r="U691" s="47"/>
      <c r="V691" s="47"/>
      <c r="W691" s="47"/>
      <c r="X691" s="47"/>
      <c r="Y691" s="47"/>
      <c r="Z691" s="47"/>
      <c r="AA691" s="47"/>
      <c r="AC691" s="46"/>
      <c r="AD691" s="46"/>
      <c r="AE691" s="46"/>
      <c r="AF691" s="46"/>
      <c r="AG691" s="85"/>
      <c r="AH691" s="85"/>
      <c r="AI691" s="85"/>
      <c r="AJ691" s="85"/>
      <c r="AK691" s="85"/>
      <c r="AL691" s="85"/>
      <c r="AM691" s="46"/>
      <c r="AN691" s="46"/>
      <c r="AO691" s="46"/>
      <c r="AP691" s="46"/>
      <c r="AQ691" s="46"/>
      <c r="AR691" s="46"/>
    </row>
    <row r="692" spans="2:44" s="52" customFormat="1" ht="13.35" hidden="1" customHeight="1" x14ac:dyDescent="0.25">
      <c r="B692" s="47"/>
      <c r="C692" s="47"/>
      <c r="D692" s="47"/>
      <c r="E692" s="47"/>
      <c r="F692" s="47"/>
      <c r="G692" s="48"/>
      <c r="H692" s="47"/>
      <c r="I692" s="47"/>
      <c r="J692" s="49"/>
      <c r="K692" s="49"/>
      <c r="L692" s="48"/>
      <c r="M692" s="48"/>
      <c r="N692" s="47"/>
      <c r="O692" s="47"/>
      <c r="P692" s="47"/>
      <c r="Q692" s="47"/>
      <c r="R692" s="47"/>
      <c r="S692" s="47"/>
      <c r="T692" s="47"/>
      <c r="U692" s="47"/>
      <c r="V692" s="47"/>
      <c r="W692" s="47"/>
      <c r="X692" s="47"/>
      <c r="Y692" s="47"/>
      <c r="Z692" s="47"/>
      <c r="AA692" s="47"/>
      <c r="AC692" s="46"/>
      <c r="AD692" s="46"/>
      <c r="AE692" s="46"/>
      <c r="AF692" s="46"/>
      <c r="AG692" s="85"/>
      <c r="AH692" s="85"/>
      <c r="AI692" s="85"/>
      <c r="AJ692" s="85"/>
      <c r="AK692" s="85"/>
      <c r="AL692" s="85"/>
      <c r="AM692" s="46"/>
      <c r="AN692" s="46"/>
      <c r="AO692" s="46"/>
      <c r="AP692" s="46"/>
      <c r="AQ692" s="46"/>
      <c r="AR692" s="46"/>
    </row>
    <row r="693" spans="2:44" s="52" customFormat="1" ht="13.35" hidden="1" customHeight="1" x14ac:dyDescent="0.25">
      <c r="B693" s="47"/>
      <c r="C693" s="47"/>
      <c r="D693" s="47"/>
      <c r="E693" s="47"/>
      <c r="F693" s="47"/>
      <c r="G693" s="48"/>
      <c r="H693" s="47"/>
      <c r="I693" s="47"/>
      <c r="J693" s="49"/>
      <c r="K693" s="49"/>
      <c r="L693" s="48"/>
      <c r="M693" s="48"/>
      <c r="N693" s="47"/>
      <c r="O693" s="47"/>
      <c r="P693" s="47"/>
      <c r="Q693" s="47"/>
      <c r="R693" s="47"/>
      <c r="S693" s="47"/>
      <c r="T693" s="47"/>
      <c r="U693" s="47"/>
      <c r="V693" s="47"/>
      <c r="W693" s="47"/>
      <c r="X693" s="47"/>
      <c r="Y693" s="47"/>
      <c r="Z693" s="47"/>
      <c r="AA693" s="47"/>
      <c r="AC693" s="46"/>
      <c r="AD693" s="46"/>
      <c r="AE693" s="46"/>
      <c r="AF693" s="46"/>
      <c r="AG693" s="85"/>
      <c r="AH693" s="85"/>
      <c r="AI693" s="85"/>
      <c r="AJ693" s="85"/>
      <c r="AK693" s="85"/>
      <c r="AL693" s="85"/>
      <c r="AM693" s="46"/>
      <c r="AN693" s="46"/>
      <c r="AO693" s="46"/>
      <c r="AP693" s="46"/>
      <c r="AQ693" s="46"/>
      <c r="AR693" s="46"/>
    </row>
    <row r="694" spans="2:44" s="52" customFormat="1" ht="13.35" hidden="1" customHeight="1" x14ac:dyDescent="0.25">
      <c r="B694" s="47"/>
      <c r="C694" s="47"/>
      <c r="D694" s="47"/>
      <c r="E694" s="47"/>
      <c r="F694" s="47"/>
      <c r="G694" s="48"/>
      <c r="H694" s="47"/>
      <c r="I694" s="47"/>
      <c r="J694" s="49"/>
      <c r="K694" s="49"/>
      <c r="L694" s="48"/>
      <c r="M694" s="48"/>
      <c r="N694" s="47"/>
      <c r="O694" s="47"/>
      <c r="P694" s="47"/>
      <c r="Q694" s="47"/>
      <c r="R694" s="47"/>
      <c r="S694" s="47"/>
      <c r="T694" s="47"/>
      <c r="U694" s="47"/>
      <c r="V694" s="47"/>
      <c r="W694" s="47"/>
      <c r="X694" s="47"/>
      <c r="Y694" s="47"/>
      <c r="Z694" s="47"/>
      <c r="AA694" s="47"/>
      <c r="AC694" s="46"/>
      <c r="AD694" s="46"/>
      <c r="AE694" s="46"/>
      <c r="AF694" s="46"/>
      <c r="AG694" s="85"/>
      <c r="AH694" s="85"/>
      <c r="AI694" s="85"/>
      <c r="AJ694" s="85"/>
      <c r="AK694" s="85"/>
      <c r="AL694" s="85"/>
      <c r="AM694" s="46"/>
      <c r="AN694" s="46"/>
      <c r="AO694" s="46"/>
      <c r="AP694" s="46"/>
      <c r="AQ694" s="46"/>
      <c r="AR694" s="46"/>
    </row>
    <row r="695" spans="2:44" s="52" customFormat="1" ht="13.35" hidden="1" customHeight="1" x14ac:dyDescent="0.25">
      <c r="B695" s="47"/>
      <c r="C695" s="47"/>
      <c r="D695" s="47"/>
      <c r="E695" s="47"/>
      <c r="F695" s="47"/>
      <c r="G695" s="48"/>
      <c r="H695" s="47"/>
      <c r="I695" s="47"/>
      <c r="J695" s="49"/>
      <c r="K695" s="49"/>
      <c r="L695" s="48"/>
      <c r="M695" s="48"/>
      <c r="N695" s="47"/>
      <c r="O695" s="47"/>
      <c r="P695" s="47"/>
      <c r="Q695" s="47"/>
      <c r="R695" s="47"/>
      <c r="S695" s="47"/>
      <c r="T695" s="47"/>
      <c r="U695" s="47"/>
      <c r="V695" s="47"/>
      <c r="W695" s="47"/>
      <c r="X695" s="47"/>
      <c r="Y695" s="47"/>
      <c r="Z695" s="47"/>
      <c r="AA695" s="47"/>
      <c r="AC695" s="46"/>
      <c r="AD695" s="46"/>
      <c r="AE695" s="46"/>
      <c r="AF695" s="46"/>
      <c r="AG695" s="85"/>
      <c r="AH695" s="85"/>
      <c r="AI695" s="85"/>
      <c r="AJ695" s="85"/>
      <c r="AK695" s="85"/>
      <c r="AL695" s="85"/>
      <c r="AM695" s="46"/>
      <c r="AN695" s="46"/>
      <c r="AO695" s="46"/>
      <c r="AP695" s="46"/>
      <c r="AQ695" s="46"/>
      <c r="AR695" s="46"/>
    </row>
    <row r="696" spans="2:44" s="52" customFormat="1" ht="13.35" hidden="1" customHeight="1" x14ac:dyDescent="0.25">
      <c r="B696" s="47"/>
      <c r="C696" s="47"/>
      <c r="D696" s="47"/>
      <c r="E696" s="47"/>
      <c r="F696" s="47"/>
      <c r="G696" s="48"/>
      <c r="H696" s="47"/>
      <c r="I696" s="47"/>
      <c r="J696" s="49"/>
      <c r="K696" s="49"/>
      <c r="L696" s="48"/>
      <c r="M696" s="48"/>
      <c r="N696" s="47"/>
      <c r="O696" s="47"/>
      <c r="P696" s="47"/>
      <c r="Q696" s="47"/>
      <c r="R696" s="47"/>
      <c r="S696" s="47"/>
      <c r="T696" s="47"/>
      <c r="U696" s="47"/>
      <c r="V696" s="47"/>
      <c r="W696" s="47"/>
      <c r="X696" s="47"/>
      <c r="Y696" s="47"/>
      <c r="Z696" s="47"/>
      <c r="AA696" s="47"/>
      <c r="AC696" s="46"/>
      <c r="AD696" s="46"/>
      <c r="AE696" s="46"/>
      <c r="AF696" s="46"/>
      <c r="AG696" s="85"/>
      <c r="AH696" s="85"/>
      <c r="AI696" s="85"/>
      <c r="AJ696" s="85"/>
      <c r="AK696" s="85"/>
      <c r="AL696" s="85"/>
      <c r="AM696" s="46"/>
      <c r="AN696" s="46"/>
      <c r="AO696" s="46"/>
      <c r="AP696" s="46"/>
      <c r="AQ696" s="46"/>
      <c r="AR696" s="46"/>
    </row>
    <row r="697" spans="2:44" s="52" customFormat="1" ht="13.35" hidden="1" customHeight="1" x14ac:dyDescent="0.25">
      <c r="B697" s="47"/>
      <c r="C697" s="47"/>
      <c r="D697" s="47"/>
      <c r="E697" s="47"/>
      <c r="F697" s="47"/>
      <c r="G697" s="48"/>
      <c r="H697" s="47"/>
      <c r="I697" s="47"/>
      <c r="J697" s="49"/>
      <c r="K697" s="49"/>
      <c r="L697" s="48"/>
      <c r="M697" s="48"/>
      <c r="N697" s="47"/>
      <c r="O697" s="47"/>
      <c r="P697" s="47"/>
      <c r="Q697" s="47"/>
      <c r="R697" s="47"/>
      <c r="S697" s="47"/>
      <c r="T697" s="47"/>
      <c r="U697" s="47"/>
      <c r="V697" s="47"/>
      <c r="W697" s="47"/>
      <c r="X697" s="47"/>
      <c r="Y697" s="47"/>
      <c r="Z697" s="47"/>
      <c r="AA697" s="47"/>
      <c r="AC697" s="46"/>
      <c r="AD697" s="46"/>
      <c r="AE697" s="46"/>
      <c r="AF697" s="46"/>
      <c r="AG697" s="85"/>
      <c r="AH697" s="85"/>
      <c r="AI697" s="85"/>
      <c r="AJ697" s="85"/>
      <c r="AK697" s="85"/>
      <c r="AL697" s="85"/>
      <c r="AM697" s="46"/>
      <c r="AN697" s="46"/>
      <c r="AO697" s="46"/>
      <c r="AP697" s="46"/>
      <c r="AQ697" s="46"/>
      <c r="AR697" s="46"/>
    </row>
    <row r="698" spans="2:44" s="52" customFormat="1" ht="13.35" hidden="1" customHeight="1" x14ac:dyDescent="0.25">
      <c r="B698" s="47"/>
      <c r="C698" s="47"/>
      <c r="D698" s="47"/>
      <c r="E698" s="47"/>
      <c r="F698" s="47"/>
      <c r="G698" s="48"/>
      <c r="H698" s="47"/>
      <c r="I698" s="47"/>
      <c r="J698" s="49"/>
      <c r="K698" s="49"/>
      <c r="L698" s="48"/>
      <c r="M698" s="48"/>
      <c r="N698" s="47"/>
      <c r="O698" s="47"/>
      <c r="P698" s="47"/>
      <c r="Q698" s="47"/>
      <c r="R698" s="47"/>
      <c r="S698" s="47"/>
      <c r="T698" s="47"/>
      <c r="U698" s="47"/>
      <c r="V698" s="47"/>
      <c r="W698" s="47"/>
      <c r="X698" s="47"/>
      <c r="Y698" s="47"/>
      <c r="Z698" s="47"/>
      <c r="AA698" s="47"/>
      <c r="AC698" s="46"/>
      <c r="AD698" s="46"/>
      <c r="AE698" s="46"/>
      <c r="AF698" s="46"/>
      <c r="AG698" s="85"/>
      <c r="AH698" s="85"/>
      <c r="AI698" s="85"/>
      <c r="AJ698" s="85"/>
      <c r="AK698" s="85"/>
      <c r="AL698" s="85"/>
      <c r="AM698" s="46"/>
      <c r="AN698" s="46"/>
      <c r="AO698" s="46"/>
      <c r="AP698" s="46"/>
      <c r="AQ698" s="46"/>
      <c r="AR698" s="46"/>
    </row>
    <row r="699" spans="2:44" s="52" customFormat="1" ht="13.35" hidden="1" customHeight="1" x14ac:dyDescent="0.25">
      <c r="B699" s="47"/>
      <c r="C699" s="47"/>
      <c r="D699" s="47"/>
      <c r="E699" s="47"/>
      <c r="F699" s="47"/>
      <c r="G699" s="48"/>
      <c r="H699" s="47"/>
      <c r="I699" s="47"/>
      <c r="J699" s="49"/>
      <c r="K699" s="49"/>
      <c r="L699" s="48"/>
      <c r="M699" s="48"/>
      <c r="N699" s="47"/>
      <c r="O699" s="47"/>
      <c r="P699" s="47"/>
      <c r="Q699" s="47"/>
      <c r="R699" s="47"/>
      <c r="S699" s="47"/>
      <c r="T699" s="47"/>
      <c r="U699" s="47"/>
      <c r="V699" s="47"/>
      <c r="W699" s="47"/>
      <c r="X699" s="47"/>
      <c r="Y699" s="47"/>
      <c r="Z699" s="47"/>
      <c r="AA699" s="47"/>
      <c r="AC699" s="46"/>
      <c r="AD699" s="46"/>
      <c r="AE699" s="46"/>
      <c r="AF699" s="46"/>
      <c r="AG699" s="85"/>
      <c r="AH699" s="85"/>
      <c r="AI699" s="85"/>
      <c r="AJ699" s="85"/>
      <c r="AK699" s="85"/>
      <c r="AL699" s="85"/>
      <c r="AM699" s="46"/>
      <c r="AN699" s="46"/>
      <c r="AO699" s="46"/>
      <c r="AP699" s="46"/>
      <c r="AQ699" s="46"/>
      <c r="AR699" s="46"/>
    </row>
    <row r="700" spans="2:44" s="52" customFormat="1" ht="13.35" hidden="1" customHeight="1" x14ac:dyDescent="0.25">
      <c r="B700" s="47"/>
      <c r="C700" s="47"/>
      <c r="D700" s="47"/>
      <c r="E700" s="47"/>
      <c r="F700" s="47"/>
      <c r="G700" s="48"/>
      <c r="H700" s="47"/>
      <c r="I700" s="47"/>
      <c r="J700" s="49"/>
      <c r="K700" s="49"/>
      <c r="L700" s="48"/>
      <c r="M700" s="48"/>
      <c r="N700" s="47"/>
      <c r="O700" s="47"/>
      <c r="P700" s="47"/>
      <c r="Q700" s="47"/>
      <c r="R700" s="47"/>
      <c r="S700" s="47"/>
      <c r="T700" s="47"/>
      <c r="U700" s="47"/>
      <c r="V700" s="47"/>
      <c r="W700" s="47"/>
      <c r="X700" s="47"/>
      <c r="Y700" s="47"/>
      <c r="Z700" s="47"/>
      <c r="AA700" s="47"/>
      <c r="AC700" s="46"/>
      <c r="AD700" s="46"/>
      <c r="AE700" s="46"/>
      <c r="AF700" s="46"/>
      <c r="AG700" s="85"/>
      <c r="AH700" s="85"/>
      <c r="AI700" s="85"/>
      <c r="AJ700" s="85"/>
      <c r="AK700" s="85"/>
      <c r="AL700" s="85"/>
      <c r="AM700" s="46"/>
      <c r="AN700" s="46"/>
      <c r="AO700" s="46"/>
      <c r="AP700" s="46"/>
      <c r="AQ700" s="46"/>
      <c r="AR700" s="46"/>
    </row>
    <row r="701" spans="2:44" s="52" customFormat="1" ht="13.35" hidden="1" customHeight="1" x14ac:dyDescent="0.25">
      <c r="B701" s="47"/>
      <c r="C701" s="47"/>
      <c r="D701" s="47"/>
      <c r="E701" s="47"/>
      <c r="F701" s="47"/>
      <c r="G701" s="48"/>
      <c r="H701" s="47"/>
      <c r="I701" s="47"/>
      <c r="J701" s="49"/>
      <c r="K701" s="49"/>
      <c r="L701" s="48"/>
      <c r="M701" s="48"/>
      <c r="N701" s="47"/>
      <c r="O701" s="47"/>
      <c r="P701" s="47"/>
      <c r="Q701" s="47"/>
      <c r="R701" s="47"/>
      <c r="S701" s="47"/>
      <c r="T701" s="47"/>
      <c r="U701" s="47"/>
      <c r="V701" s="47"/>
      <c r="W701" s="47"/>
      <c r="X701" s="47"/>
      <c r="Y701" s="47"/>
      <c r="Z701" s="47"/>
      <c r="AA701" s="47"/>
      <c r="AC701" s="46"/>
      <c r="AD701" s="46"/>
      <c r="AE701" s="46"/>
      <c r="AF701" s="46"/>
      <c r="AG701" s="85"/>
      <c r="AH701" s="85"/>
      <c r="AI701" s="85"/>
      <c r="AJ701" s="85"/>
      <c r="AK701" s="85"/>
      <c r="AL701" s="85"/>
      <c r="AM701" s="46"/>
      <c r="AN701" s="46"/>
      <c r="AO701" s="46"/>
      <c r="AP701" s="46"/>
      <c r="AQ701" s="46"/>
      <c r="AR701" s="46"/>
    </row>
    <row r="702" spans="2:44" s="52" customFormat="1" ht="13.35" hidden="1" customHeight="1" x14ac:dyDescent="0.25">
      <c r="B702" s="47"/>
      <c r="C702" s="47"/>
      <c r="D702" s="47"/>
      <c r="E702" s="47"/>
      <c r="F702" s="47"/>
      <c r="G702" s="48"/>
      <c r="H702" s="47"/>
      <c r="I702" s="47"/>
      <c r="J702" s="49"/>
      <c r="K702" s="49"/>
      <c r="L702" s="48"/>
      <c r="M702" s="48"/>
      <c r="N702" s="47"/>
      <c r="O702" s="47"/>
      <c r="P702" s="47"/>
      <c r="Q702" s="47"/>
      <c r="R702" s="47"/>
      <c r="S702" s="47"/>
      <c r="T702" s="47"/>
      <c r="U702" s="47"/>
      <c r="V702" s="47"/>
      <c r="W702" s="47"/>
      <c r="X702" s="47"/>
      <c r="Y702" s="47"/>
      <c r="Z702" s="47"/>
      <c r="AA702" s="47"/>
      <c r="AC702" s="46"/>
      <c r="AD702" s="46"/>
      <c r="AE702" s="46"/>
      <c r="AF702" s="46"/>
      <c r="AG702" s="85"/>
      <c r="AH702" s="85"/>
      <c r="AI702" s="85"/>
      <c r="AJ702" s="85"/>
      <c r="AK702" s="85"/>
      <c r="AL702" s="85"/>
      <c r="AM702" s="46"/>
      <c r="AN702" s="46"/>
      <c r="AO702" s="46"/>
      <c r="AP702" s="46"/>
      <c r="AQ702" s="46"/>
      <c r="AR702" s="46"/>
    </row>
    <row r="703" spans="2:44" s="52" customFormat="1" ht="13.35" hidden="1" customHeight="1" x14ac:dyDescent="0.25">
      <c r="B703" s="47"/>
      <c r="C703" s="47"/>
      <c r="D703" s="47"/>
      <c r="E703" s="47"/>
      <c r="F703" s="47"/>
      <c r="G703" s="48"/>
      <c r="H703" s="47"/>
      <c r="I703" s="47"/>
      <c r="J703" s="49"/>
      <c r="K703" s="49"/>
      <c r="L703" s="48"/>
      <c r="M703" s="48"/>
      <c r="N703" s="47"/>
      <c r="O703" s="47"/>
      <c r="P703" s="47"/>
      <c r="Q703" s="47"/>
      <c r="R703" s="47"/>
      <c r="S703" s="47"/>
      <c r="T703" s="47"/>
      <c r="U703" s="47"/>
      <c r="V703" s="47"/>
      <c r="W703" s="47"/>
      <c r="X703" s="47"/>
      <c r="Y703" s="47"/>
      <c r="Z703" s="47"/>
      <c r="AA703" s="47"/>
      <c r="AC703" s="46"/>
      <c r="AD703" s="46"/>
      <c r="AE703" s="46"/>
      <c r="AF703" s="46"/>
      <c r="AG703" s="85"/>
      <c r="AH703" s="85"/>
      <c r="AI703" s="85"/>
      <c r="AJ703" s="85"/>
      <c r="AK703" s="85"/>
      <c r="AL703" s="85"/>
      <c r="AM703" s="46"/>
      <c r="AN703" s="46"/>
      <c r="AO703" s="46"/>
      <c r="AP703" s="46"/>
      <c r="AQ703" s="46"/>
      <c r="AR703" s="46"/>
    </row>
    <row r="704" spans="2:44" s="52" customFormat="1" ht="13.35" hidden="1" customHeight="1" x14ac:dyDescent="0.25">
      <c r="B704" s="47"/>
      <c r="C704" s="47"/>
      <c r="D704" s="47"/>
      <c r="E704" s="47"/>
      <c r="F704" s="47"/>
      <c r="G704" s="48"/>
      <c r="H704" s="47"/>
      <c r="I704" s="47"/>
      <c r="J704" s="49"/>
      <c r="K704" s="49"/>
      <c r="L704" s="48"/>
      <c r="M704" s="48"/>
      <c r="N704" s="47"/>
      <c r="O704" s="47"/>
      <c r="P704" s="47"/>
      <c r="Q704" s="47"/>
      <c r="R704" s="47"/>
      <c r="S704" s="47"/>
      <c r="T704" s="47"/>
      <c r="U704" s="47"/>
      <c r="V704" s="47"/>
      <c r="W704" s="47"/>
      <c r="X704" s="47"/>
      <c r="Y704" s="47"/>
      <c r="Z704" s="47"/>
      <c r="AA704" s="47"/>
      <c r="AC704" s="46"/>
      <c r="AD704" s="46"/>
      <c r="AE704" s="46"/>
      <c r="AF704" s="46"/>
      <c r="AG704" s="85"/>
      <c r="AH704" s="85"/>
      <c r="AI704" s="85"/>
      <c r="AJ704" s="85"/>
      <c r="AK704" s="85"/>
      <c r="AL704" s="85"/>
      <c r="AM704" s="46"/>
      <c r="AN704" s="46"/>
      <c r="AO704" s="46"/>
      <c r="AP704" s="46"/>
      <c r="AQ704" s="46"/>
      <c r="AR704" s="46"/>
    </row>
    <row r="705" spans="2:44" s="52" customFormat="1" ht="13.35" hidden="1" customHeight="1" x14ac:dyDescent="0.25">
      <c r="B705" s="47"/>
      <c r="C705" s="47"/>
      <c r="D705" s="47"/>
      <c r="E705" s="47"/>
      <c r="F705" s="47"/>
      <c r="G705" s="48"/>
      <c r="H705" s="47"/>
      <c r="I705" s="47"/>
      <c r="J705" s="49"/>
      <c r="K705" s="49"/>
      <c r="L705" s="48"/>
      <c r="M705" s="48"/>
      <c r="N705" s="47"/>
      <c r="O705" s="47"/>
      <c r="P705" s="47"/>
      <c r="Q705" s="47"/>
      <c r="R705" s="47"/>
      <c r="S705" s="47"/>
      <c r="T705" s="47"/>
      <c r="U705" s="47"/>
      <c r="V705" s="47"/>
      <c r="W705" s="47"/>
      <c r="X705" s="47"/>
      <c r="Y705" s="47"/>
      <c r="Z705" s="47"/>
      <c r="AA705" s="47"/>
      <c r="AC705" s="46"/>
      <c r="AD705" s="46"/>
      <c r="AE705" s="46"/>
      <c r="AF705" s="46"/>
      <c r="AG705" s="85"/>
      <c r="AH705" s="85"/>
      <c r="AI705" s="85"/>
      <c r="AJ705" s="85"/>
      <c r="AK705" s="85"/>
      <c r="AL705" s="85"/>
      <c r="AM705" s="46"/>
      <c r="AN705" s="46"/>
      <c r="AO705" s="46"/>
      <c r="AP705" s="46"/>
      <c r="AQ705" s="46"/>
      <c r="AR705" s="46"/>
    </row>
    <row r="706" spans="2:44" s="52" customFormat="1" ht="13.35" hidden="1" customHeight="1" x14ac:dyDescent="0.25">
      <c r="B706" s="47"/>
      <c r="C706" s="47"/>
      <c r="D706" s="47"/>
      <c r="E706" s="47"/>
      <c r="F706" s="47"/>
      <c r="G706" s="48"/>
      <c r="H706" s="47"/>
      <c r="I706" s="47"/>
      <c r="J706" s="49"/>
      <c r="K706" s="49"/>
      <c r="L706" s="48"/>
      <c r="M706" s="48"/>
      <c r="N706" s="47"/>
      <c r="O706" s="47"/>
      <c r="P706" s="47"/>
      <c r="Q706" s="47"/>
      <c r="R706" s="47"/>
      <c r="S706" s="47"/>
      <c r="T706" s="47"/>
      <c r="U706" s="47"/>
      <c r="V706" s="47"/>
      <c r="W706" s="47"/>
      <c r="X706" s="47"/>
      <c r="Y706" s="47"/>
      <c r="Z706" s="47"/>
      <c r="AA706" s="47"/>
      <c r="AC706" s="46"/>
      <c r="AD706" s="46"/>
      <c r="AE706" s="46"/>
      <c r="AF706" s="46"/>
      <c r="AG706" s="85"/>
      <c r="AH706" s="85"/>
      <c r="AI706" s="85"/>
      <c r="AJ706" s="85"/>
      <c r="AK706" s="85"/>
      <c r="AL706" s="85"/>
      <c r="AM706" s="46"/>
      <c r="AN706" s="46"/>
      <c r="AO706" s="46"/>
      <c r="AP706" s="46"/>
      <c r="AQ706" s="46"/>
      <c r="AR706" s="46"/>
    </row>
    <row r="707" spans="2:44" s="52" customFormat="1" ht="13.35" hidden="1" customHeight="1" x14ac:dyDescent="0.25">
      <c r="B707" s="47"/>
      <c r="C707" s="47"/>
      <c r="D707" s="47"/>
      <c r="E707" s="47"/>
      <c r="F707" s="47"/>
      <c r="G707" s="48"/>
      <c r="H707" s="47"/>
      <c r="I707" s="47"/>
      <c r="J707" s="49"/>
      <c r="K707" s="49"/>
      <c r="L707" s="48"/>
      <c r="M707" s="48"/>
      <c r="N707" s="47"/>
      <c r="O707" s="47"/>
      <c r="P707" s="47"/>
      <c r="Q707" s="47"/>
      <c r="R707" s="47"/>
      <c r="S707" s="47"/>
      <c r="T707" s="47"/>
      <c r="U707" s="47"/>
      <c r="V707" s="47"/>
      <c r="W707" s="47"/>
      <c r="X707" s="47"/>
      <c r="Y707" s="47"/>
      <c r="Z707" s="47"/>
      <c r="AA707" s="47"/>
      <c r="AC707" s="46"/>
      <c r="AD707" s="46"/>
      <c r="AE707" s="46"/>
      <c r="AF707" s="46"/>
      <c r="AG707" s="85"/>
      <c r="AH707" s="85"/>
      <c r="AI707" s="85"/>
      <c r="AJ707" s="85"/>
      <c r="AK707" s="85"/>
      <c r="AL707" s="85"/>
      <c r="AM707" s="46"/>
      <c r="AN707" s="46"/>
      <c r="AO707" s="46"/>
      <c r="AP707" s="46"/>
      <c r="AQ707" s="46"/>
      <c r="AR707" s="46"/>
    </row>
    <row r="708" spans="2:44" s="52" customFormat="1" ht="13.35" hidden="1" customHeight="1" x14ac:dyDescent="0.25">
      <c r="B708" s="47"/>
      <c r="C708" s="47"/>
      <c r="D708" s="47"/>
      <c r="E708" s="47"/>
      <c r="F708" s="47"/>
      <c r="G708" s="48"/>
      <c r="H708" s="47"/>
      <c r="I708" s="47"/>
      <c r="J708" s="49"/>
      <c r="K708" s="49"/>
      <c r="L708" s="48"/>
      <c r="M708" s="48"/>
      <c r="N708" s="47"/>
      <c r="O708" s="47"/>
      <c r="P708" s="47"/>
      <c r="Q708" s="47"/>
      <c r="R708" s="47"/>
      <c r="S708" s="47"/>
      <c r="T708" s="47"/>
      <c r="U708" s="47"/>
      <c r="V708" s="47"/>
      <c r="W708" s="47"/>
      <c r="X708" s="47"/>
      <c r="Y708" s="47"/>
      <c r="Z708" s="47"/>
      <c r="AA708" s="47"/>
      <c r="AC708" s="46"/>
      <c r="AD708" s="46"/>
      <c r="AE708" s="46"/>
      <c r="AF708" s="46"/>
      <c r="AG708" s="85"/>
      <c r="AH708" s="85"/>
      <c r="AI708" s="85"/>
      <c r="AJ708" s="85"/>
      <c r="AK708" s="85"/>
      <c r="AL708" s="85"/>
      <c r="AM708" s="46"/>
      <c r="AN708" s="46"/>
      <c r="AO708" s="46"/>
      <c r="AP708" s="46"/>
      <c r="AQ708" s="46"/>
      <c r="AR708" s="46"/>
    </row>
    <row r="709" spans="2:44" s="52" customFormat="1" ht="13.35" hidden="1" customHeight="1" x14ac:dyDescent="0.25">
      <c r="B709" s="47"/>
      <c r="C709" s="47"/>
      <c r="D709" s="47"/>
      <c r="E709" s="47"/>
      <c r="F709" s="47"/>
      <c r="G709" s="48"/>
      <c r="H709" s="47"/>
      <c r="I709" s="47"/>
      <c r="J709" s="49"/>
      <c r="K709" s="49"/>
      <c r="L709" s="48"/>
      <c r="M709" s="48"/>
      <c r="N709" s="47"/>
      <c r="O709" s="47"/>
      <c r="P709" s="47"/>
      <c r="Q709" s="47"/>
      <c r="R709" s="47"/>
      <c r="S709" s="47"/>
      <c r="T709" s="47"/>
      <c r="U709" s="47"/>
      <c r="V709" s="47"/>
      <c r="W709" s="47"/>
      <c r="X709" s="47"/>
      <c r="Y709" s="47"/>
      <c r="Z709" s="47"/>
      <c r="AA709" s="47"/>
      <c r="AC709" s="46"/>
      <c r="AD709" s="46"/>
      <c r="AE709" s="46"/>
      <c r="AF709" s="46"/>
      <c r="AG709" s="85"/>
      <c r="AH709" s="85"/>
      <c r="AI709" s="85"/>
      <c r="AJ709" s="85"/>
      <c r="AK709" s="85"/>
      <c r="AL709" s="85"/>
      <c r="AM709" s="46"/>
      <c r="AN709" s="46"/>
      <c r="AO709" s="46"/>
      <c r="AP709" s="46"/>
      <c r="AQ709" s="46"/>
      <c r="AR709" s="46"/>
    </row>
    <row r="710" spans="2:44" s="52" customFormat="1" ht="13.35" hidden="1" customHeight="1" x14ac:dyDescent="0.25">
      <c r="B710" s="47"/>
      <c r="C710" s="47"/>
      <c r="D710" s="47"/>
      <c r="E710" s="47"/>
      <c r="F710" s="47"/>
      <c r="G710" s="48"/>
      <c r="H710" s="47"/>
      <c r="I710" s="47"/>
      <c r="J710" s="49"/>
      <c r="K710" s="49"/>
      <c r="L710" s="48"/>
      <c r="M710" s="48"/>
      <c r="N710" s="47"/>
      <c r="O710" s="47"/>
      <c r="P710" s="47"/>
      <c r="Q710" s="47"/>
      <c r="R710" s="47"/>
      <c r="S710" s="47"/>
      <c r="T710" s="47"/>
      <c r="U710" s="47"/>
      <c r="V710" s="47"/>
      <c r="W710" s="47"/>
      <c r="X710" s="47"/>
      <c r="Y710" s="47"/>
      <c r="Z710" s="47"/>
      <c r="AA710" s="47"/>
      <c r="AC710" s="46"/>
      <c r="AD710" s="46"/>
      <c r="AE710" s="46"/>
      <c r="AF710" s="46"/>
      <c r="AG710" s="85"/>
      <c r="AH710" s="85"/>
      <c r="AI710" s="85"/>
      <c r="AJ710" s="85"/>
      <c r="AK710" s="85"/>
      <c r="AL710" s="85"/>
      <c r="AM710" s="46"/>
      <c r="AN710" s="46"/>
      <c r="AO710" s="46"/>
      <c r="AP710" s="46"/>
      <c r="AQ710" s="46"/>
      <c r="AR710" s="46"/>
    </row>
    <row r="711" spans="2:44" s="52" customFormat="1" ht="13.35" hidden="1" customHeight="1" x14ac:dyDescent="0.25">
      <c r="B711" s="47"/>
      <c r="C711" s="47"/>
      <c r="D711" s="47"/>
      <c r="E711" s="47"/>
      <c r="F711" s="47"/>
      <c r="G711" s="48"/>
      <c r="H711" s="47"/>
      <c r="I711" s="47"/>
      <c r="J711" s="49"/>
      <c r="K711" s="49"/>
      <c r="L711" s="48"/>
      <c r="M711" s="48"/>
      <c r="N711" s="47"/>
      <c r="O711" s="47"/>
      <c r="P711" s="47"/>
      <c r="Q711" s="47"/>
      <c r="R711" s="47"/>
      <c r="S711" s="47"/>
      <c r="T711" s="47"/>
      <c r="U711" s="47"/>
      <c r="V711" s="47"/>
      <c r="W711" s="47"/>
      <c r="X711" s="47"/>
      <c r="Y711" s="47"/>
      <c r="Z711" s="47"/>
      <c r="AA711" s="47"/>
      <c r="AC711" s="46"/>
      <c r="AD711" s="46"/>
      <c r="AE711" s="46"/>
      <c r="AF711" s="46"/>
      <c r="AG711" s="85"/>
      <c r="AH711" s="85"/>
      <c r="AI711" s="85"/>
      <c r="AJ711" s="85"/>
      <c r="AK711" s="85"/>
      <c r="AL711" s="85"/>
      <c r="AM711" s="46"/>
      <c r="AN711" s="46"/>
      <c r="AO711" s="46"/>
      <c r="AP711" s="46"/>
      <c r="AQ711" s="46"/>
      <c r="AR711" s="46"/>
    </row>
    <row r="712" spans="2:44" s="52" customFormat="1" ht="13.35" hidden="1" customHeight="1" x14ac:dyDescent="0.25">
      <c r="B712" s="47"/>
      <c r="C712" s="47"/>
      <c r="D712" s="47"/>
      <c r="E712" s="47"/>
      <c r="F712" s="47"/>
      <c r="G712" s="48"/>
      <c r="H712" s="47"/>
      <c r="I712" s="47"/>
      <c r="J712" s="49"/>
      <c r="K712" s="49"/>
      <c r="L712" s="48"/>
      <c r="M712" s="48"/>
      <c r="N712" s="47"/>
      <c r="O712" s="47"/>
      <c r="P712" s="47"/>
      <c r="Q712" s="47"/>
      <c r="R712" s="47"/>
      <c r="S712" s="47"/>
      <c r="T712" s="47"/>
      <c r="U712" s="47"/>
      <c r="V712" s="47"/>
      <c r="W712" s="47"/>
      <c r="X712" s="47"/>
      <c r="Y712" s="47"/>
      <c r="Z712" s="47"/>
      <c r="AA712" s="47"/>
      <c r="AC712" s="46"/>
      <c r="AD712" s="46"/>
      <c r="AE712" s="46"/>
      <c r="AF712" s="46"/>
      <c r="AG712" s="85"/>
      <c r="AH712" s="85"/>
      <c r="AI712" s="85"/>
      <c r="AJ712" s="85"/>
      <c r="AK712" s="85"/>
      <c r="AL712" s="85"/>
      <c r="AM712" s="46"/>
      <c r="AN712" s="46"/>
      <c r="AO712" s="46"/>
      <c r="AP712" s="46"/>
      <c r="AQ712" s="46"/>
      <c r="AR712" s="46"/>
    </row>
    <row r="713" spans="2:44" s="52" customFormat="1" ht="13.35" hidden="1" customHeight="1" x14ac:dyDescent="0.25">
      <c r="B713" s="47"/>
      <c r="C713" s="47"/>
      <c r="D713" s="47"/>
      <c r="E713" s="47"/>
      <c r="F713" s="47"/>
      <c r="G713" s="48"/>
      <c r="H713" s="47"/>
      <c r="I713" s="47"/>
      <c r="J713" s="49"/>
      <c r="K713" s="49"/>
      <c r="L713" s="48"/>
      <c r="M713" s="48"/>
      <c r="N713" s="47"/>
      <c r="O713" s="47"/>
      <c r="P713" s="47"/>
      <c r="Q713" s="47"/>
      <c r="R713" s="47"/>
      <c r="S713" s="47"/>
      <c r="T713" s="47"/>
      <c r="U713" s="47"/>
      <c r="V713" s="47"/>
      <c r="W713" s="47"/>
      <c r="X713" s="47"/>
      <c r="Y713" s="47"/>
      <c r="Z713" s="47"/>
      <c r="AA713" s="47"/>
      <c r="AC713" s="46"/>
      <c r="AD713" s="46"/>
      <c r="AE713" s="46"/>
      <c r="AF713" s="46"/>
      <c r="AG713" s="85"/>
      <c r="AH713" s="85"/>
      <c r="AI713" s="85"/>
      <c r="AJ713" s="85"/>
      <c r="AK713" s="85"/>
      <c r="AL713" s="85"/>
      <c r="AM713" s="46"/>
      <c r="AN713" s="46"/>
      <c r="AO713" s="46"/>
      <c r="AP713" s="46"/>
      <c r="AQ713" s="46"/>
      <c r="AR713" s="46"/>
    </row>
    <row r="714" spans="2:44" s="52" customFormat="1" ht="13.35" hidden="1" customHeight="1" x14ac:dyDescent="0.25">
      <c r="B714" s="47"/>
      <c r="C714" s="47"/>
      <c r="D714" s="47"/>
      <c r="E714" s="47"/>
      <c r="F714" s="47"/>
      <c r="G714" s="48"/>
      <c r="H714" s="47"/>
      <c r="I714" s="47"/>
      <c r="J714" s="49"/>
      <c r="K714" s="49"/>
      <c r="L714" s="48"/>
      <c r="M714" s="48"/>
      <c r="N714" s="47"/>
      <c r="O714" s="47"/>
      <c r="P714" s="47"/>
      <c r="Q714" s="47"/>
      <c r="R714" s="47"/>
      <c r="S714" s="47"/>
      <c r="T714" s="47"/>
      <c r="U714" s="47"/>
      <c r="V714" s="47"/>
      <c r="W714" s="47"/>
      <c r="X714" s="47"/>
      <c r="Y714" s="47"/>
      <c r="Z714" s="47"/>
      <c r="AA714" s="47"/>
      <c r="AC714" s="46"/>
      <c r="AD714" s="46"/>
      <c r="AE714" s="46"/>
      <c r="AF714" s="46"/>
      <c r="AG714" s="85"/>
      <c r="AH714" s="85"/>
      <c r="AI714" s="85"/>
      <c r="AJ714" s="85"/>
      <c r="AK714" s="85"/>
      <c r="AL714" s="85"/>
      <c r="AM714" s="46"/>
      <c r="AN714" s="46"/>
      <c r="AO714" s="46"/>
      <c r="AP714" s="46"/>
      <c r="AQ714" s="46"/>
      <c r="AR714" s="46"/>
    </row>
    <row r="715" spans="2:44" s="52" customFormat="1" ht="13.35" hidden="1" customHeight="1" x14ac:dyDescent="0.25">
      <c r="B715" s="47"/>
      <c r="C715" s="47"/>
      <c r="D715" s="47"/>
      <c r="E715" s="47"/>
      <c r="F715" s="47"/>
      <c r="G715" s="48"/>
      <c r="H715" s="47"/>
      <c r="I715" s="47"/>
      <c r="J715" s="49"/>
      <c r="K715" s="49"/>
      <c r="L715" s="48"/>
      <c r="M715" s="48"/>
      <c r="N715" s="47"/>
      <c r="O715" s="47"/>
      <c r="P715" s="47"/>
      <c r="Q715" s="47"/>
      <c r="R715" s="47"/>
      <c r="S715" s="47"/>
      <c r="T715" s="47"/>
      <c r="U715" s="47"/>
      <c r="V715" s="47"/>
      <c r="W715" s="47"/>
      <c r="X715" s="47"/>
      <c r="Y715" s="47"/>
      <c r="Z715" s="47"/>
      <c r="AA715" s="47"/>
      <c r="AC715" s="46"/>
      <c r="AD715" s="46"/>
      <c r="AE715" s="46"/>
      <c r="AF715" s="46"/>
      <c r="AG715" s="85"/>
      <c r="AH715" s="85"/>
      <c r="AI715" s="85"/>
      <c r="AJ715" s="85"/>
      <c r="AK715" s="85"/>
      <c r="AL715" s="85"/>
      <c r="AM715" s="46"/>
      <c r="AN715" s="46"/>
      <c r="AO715" s="46"/>
      <c r="AP715" s="46"/>
      <c r="AQ715" s="46"/>
      <c r="AR715" s="46"/>
    </row>
    <row r="716" spans="2:44" s="52" customFormat="1" ht="13.35" hidden="1" customHeight="1" x14ac:dyDescent="0.25">
      <c r="B716" s="47"/>
      <c r="C716" s="47"/>
      <c r="D716" s="47"/>
      <c r="E716" s="47"/>
      <c r="F716" s="47"/>
      <c r="G716" s="48"/>
      <c r="H716" s="47"/>
      <c r="I716" s="47"/>
      <c r="J716" s="49"/>
      <c r="K716" s="49"/>
      <c r="L716" s="48"/>
      <c r="M716" s="48"/>
      <c r="N716" s="47"/>
      <c r="O716" s="47"/>
      <c r="P716" s="47"/>
      <c r="Q716" s="47"/>
      <c r="R716" s="47"/>
      <c r="S716" s="47"/>
      <c r="T716" s="47"/>
      <c r="U716" s="47"/>
      <c r="V716" s="47"/>
      <c r="W716" s="47"/>
      <c r="X716" s="47"/>
      <c r="Y716" s="47"/>
      <c r="Z716" s="47"/>
      <c r="AA716" s="47"/>
      <c r="AC716" s="46"/>
      <c r="AD716" s="46"/>
      <c r="AE716" s="46"/>
      <c r="AF716" s="46"/>
      <c r="AG716" s="85"/>
      <c r="AH716" s="85"/>
      <c r="AI716" s="85"/>
      <c r="AJ716" s="85"/>
      <c r="AK716" s="85"/>
      <c r="AL716" s="85"/>
      <c r="AM716" s="46"/>
      <c r="AN716" s="46"/>
      <c r="AO716" s="46"/>
      <c r="AP716" s="46"/>
      <c r="AQ716" s="46"/>
      <c r="AR716" s="46"/>
    </row>
    <row r="717" spans="2:44" s="52" customFormat="1" ht="13.35" hidden="1" customHeight="1" x14ac:dyDescent="0.25">
      <c r="B717" s="47"/>
      <c r="C717" s="47"/>
      <c r="D717" s="47"/>
      <c r="E717" s="47"/>
      <c r="F717" s="47"/>
      <c r="G717" s="48"/>
      <c r="H717" s="47"/>
      <c r="I717" s="47"/>
      <c r="J717" s="49"/>
      <c r="K717" s="49"/>
      <c r="L717" s="48"/>
      <c r="M717" s="48"/>
      <c r="N717" s="47"/>
      <c r="O717" s="47"/>
      <c r="P717" s="47"/>
      <c r="Q717" s="47"/>
      <c r="R717" s="47"/>
      <c r="S717" s="47"/>
      <c r="T717" s="47"/>
      <c r="U717" s="47"/>
      <c r="V717" s="47"/>
      <c r="W717" s="47"/>
      <c r="X717" s="47"/>
      <c r="Y717" s="47"/>
      <c r="Z717" s="47"/>
      <c r="AA717" s="47"/>
      <c r="AC717" s="46"/>
      <c r="AD717" s="46"/>
      <c r="AE717" s="46"/>
      <c r="AF717" s="46"/>
      <c r="AG717" s="85"/>
      <c r="AH717" s="85"/>
      <c r="AI717" s="85"/>
      <c r="AJ717" s="85"/>
      <c r="AK717" s="85"/>
      <c r="AL717" s="85"/>
      <c r="AM717" s="46"/>
      <c r="AN717" s="46"/>
      <c r="AO717" s="46"/>
      <c r="AP717" s="46"/>
      <c r="AQ717" s="46"/>
      <c r="AR717" s="46"/>
    </row>
    <row r="718" spans="2:44" s="52" customFormat="1" ht="13.35" hidden="1" customHeight="1" x14ac:dyDescent="0.25">
      <c r="B718" s="47"/>
      <c r="C718" s="47"/>
      <c r="D718" s="47"/>
      <c r="E718" s="47"/>
      <c r="F718" s="47"/>
      <c r="G718" s="48"/>
      <c r="H718" s="47"/>
      <c r="I718" s="47"/>
      <c r="J718" s="49"/>
      <c r="K718" s="49"/>
      <c r="L718" s="48"/>
      <c r="M718" s="48"/>
      <c r="N718" s="47"/>
      <c r="O718" s="47"/>
      <c r="P718" s="47"/>
      <c r="Q718" s="47"/>
      <c r="R718" s="47"/>
      <c r="S718" s="47"/>
      <c r="T718" s="47"/>
      <c r="U718" s="47"/>
      <c r="V718" s="47"/>
      <c r="W718" s="47"/>
      <c r="X718" s="47"/>
      <c r="Y718" s="47"/>
      <c r="Z718" s="47"/>
      <c r="AA718" s="47"/>
      <c r="AC718" s="46"/>
      <c r="AD718" s="46"/>
      <c r="AE718" s="46"/>
      <c r="AF718" s="46"/>
      <c r="AG718" s="85"/>
      <c r="AH718" s="85"/>
      <c r="AI718" s="85"/>
      <c r="AJ718" s="85"/>
      <c r="AK718" s="85"/>
      <c r="AL718" s="85"/>
      <c r="AM718" s="46"/>
      <c r="AN718" s="46"/>
      <c r="AO718" s="46"/>
      <c r="AP718" s="46"/>
      <c r="AQ718" s="46"/>
      <c r="AR718" s="46"/>
    </row>
    <row r="719" spans="2:44" s="52" customFormat="1" ht="13.35" hidden="1" customHeight="1" x14ac:dyDescent="0.25">
      <c r="B719" s="47"/>
      <c r="C719" s="47"/>
      <c r="D719" s="47"/>
      <c r="E719" s="47"/>
      <c r="F719" s="47"/>
      <c r="G719" s="48"/>
      <c r="H719" s="47"/>
      <c r="I719" s="47"/>
      <c r="J719" s="49"/>
      <c r="K719" s="49"/>
      <c r="L719" s="48"/>
      <c r="M719" s="48"/>
      <c r="N719" s="47"/>
      <c r="O719" s="47"/>
      <c r="P719" s="47"/>
      <c r="Q719" s="47"/>
      <c r="R719" s="47"/>
      <c r="S719" s="47"/>
      <c r="T719" s="47"/>
      <c r="U719" s="47"/>
      <c r="V719" s="47"/>
      <c r="W719" s="47"/>
      <c r="X719" s="47"/>
      <c r="Y719" s="47"/>
      <c r="Z719" s="47"/>
      <c r="AA719" s="47"/>
      <c r="AC719" s="46"/>
      <c r="AD719" s="46"/>
      <c r="AE719" s="46"/>
      <c r="AF719" s="46"/>
      <c r="AG719" s="85"/>
      <c r="AH719" s="85"/>
      <c r="AI719" s="85"/>
      <c r="AJ719" s="85"/>
      <c r="AK719" s="85"/>
      <c r="AL719" s="85"/>
      <c r="AM719" s="46"/>
      <c r="AN719" s="46"/>
      <c r="AO719" s="46"/>
      <c r="AP719" s="46"/>
      <c r="AQ719" s="46"/>
      <c r="AR719" s="46"/>
    </row>
    <row r="720" spans="2:44" s="52" customFormat="1" ht="13.35" hidden="1" customHeight="1" x14ac:dyDescent="0.25">
      <c r="B720" s="47"/>
      <c r="C720" s="47"/>
      <c r="D720" s="47"/>
      <c r="E720" s="47"/>
      <c r="F720" s="47"/>
      <c r="G720" s="48"/>
      <c r="H720" s="47"/>
      <c r="I720" s="47"/>
      <c r="J720" s="49"/>
      <c r="K720" s="49"/>
      <c r="L720" s="48"/>
      <c r="M720" s="48"/>
      <c r="N720" s="47"/>
      <c r="O720" s="47"/>
      <c r="P720" s="47"/>
      <c r="Q720" s="47"/>
      <c r="R720" s="47"/>
      <c r="S720" s="47"/>
      <c r="T720" s="47"/>
      <c r="U720" s="47"/>
      <c r="V720" s="47"/>
      <c r="W720" s="47"/>
      <c r="X720" s="47"/>
      <c r="Y720" s="47"/>
      <c r="Z720" s="47"/>
      <c r="AA720" s="47"/>
      <c r="AC720" s="46"/>
      <c r="AD720" s="46"/>
      <c r="AE720" s="46"/>
      <c r="AF720" s="46"/>
      <c r="AG720" s="85"/>
      <c r="AH720" s="85"/>
      <c r="AI720" s="85"/>
      <c r="AJ720" s="85"/>
      <c r="AK720" s="85"/>
      <c r="AL720" s="85"/>
      <c r="AM720" s="46"/>
      <c r="AN720" s="46"/>
      <c r="AO720" s="46"/>
      <c r="AP720" s="46"/>
      <c r="AQ720" s="46"/>
      <c r="AR720" s="46"/>
    </row>
    <row r="721" spans="2:44" s="52" customFormat="1" ht="13.35" hidden="1" customHeight="1" x14ac:dyDescent="0.25">
      <c r="B721" s="47"/>
      <c r="C721" s="47"/>
      <c r="D721" s="47"/>
      <c r="E721" s="47"/>
      <c r="F721" s="47"/>
      <c r="G721" s="48"/>
      <c r="H721" s="47"/>
      <c r="I721" s="47"/>
      <c r="J721" s="49"/>
      <c r="K721" s="49"/>
      <c r="L721" s="48"/>
      <c r="M721" s="48"/>
      <c r="N721" s="47"/>
      <c r="O721" s="47"/>
      <c r="P721" s="47"/>
      <c r="Q721" s="47"/>
      <c r="R721" s="47"/>
      <c r="S721" s="47"/>
      <c r="T721" s="47"/>
      <c r="U721" s="47"/>
      <c r="V721" s="47"/>
      <c r="W721" s="47"/>
      <c r="X721" s="47"/>
      <c r="Y721" s="47"/>
      <c r="Z721" s="47"/>
      <c r="AA721" s="47"/>
      <c r="AC721" s="46"/>
      <c r="AD721" s="46"/>
      <c r="AE721" s="46"/>
      <c r="AF721" s="46"/>
      <c r="AG721" s="85"/>
      <c r="AH721" s="85"/>
      <c r="AI721" s="85"/>
      <c r="AJ721" s="85"/>
      <c r="AK721" s="85"/>
      <c r="AL721" s="85"/>
      <c r="AM721" s="46"/>
      <c r="AN721" s="46"/>
      <c r="AO721" s="46"/>
      <c r="AP721" s="46"/>
      <c r="AQ721" s="46"/>
      <c r="AR721" s="46"/>
    </row>
    <row r="722" spans="2:44" s="52" customFormat="1" ht="13.35" hidden="1" customHeight="1" x14ac:dyDescent="0.25">
      <c r="B722" s="47"/>
      <c r="C722" s="47"/>
      <c r="D722" s="47"/>
      <c r="E722" s="47"/>
      <c r="F722" s="47"/>
      <c r="G722" s="48"/>
      <c r="H722" s="47"/>
      <c r="I722" s="47"/>
      <c r="J722" s="49"/>
      <c r="K722" s="49"/>
      <c r="L722" s="48"/>
      <c r="M722" s="48"/>
      <c r="N722" s="47"/>
      <c r="O722" s="47"/>
      <c r="P722" s="47"/>
      <c r="Q722" s="47"/>
      <c r="R722" s="47"/>
      <c r="S722" s="47"/>
      <c r="T722" s="47"/>
      <c r="U722" s="47"/>
      <c r="V722" s="47"/>
      <c r="W722" s="47"/>
      <c r="X722" s="47"/>
      <c r="Y722" s="47"/>
      <c r="Z722" s="47"/>
      <c r="AA722" s="47"/>
      <c r="AC722" s="46"/>
      <c r="AD722" s="46"/>
      <c r="AE722" s="46"/>
      <c r="AF722" s="46"/>
      <c r="AG722" s="85"/>
      <c r="AH722" s="85"/>
      <c r="AI722" s="85"/>
      <c r="AJ722" s="85"/>
      <c r="AK722" s="85"/>
      <c r="AL722" s="85"/>
      <c r="AM722" s="46"/>
      <c r="AN722" s="46"/>
      <c r="AO722" s="46"/>
      <c r="AP722" s="46"/>
      <c r="AQ722" s="46"/>
      <c r="AR722" s="46"/>
    </row>
    <row r="723" spans="2:44" s="52" customFormat="1" ht="13.35" hidden="1" customHeight="1" x14ac:dyDescent="0.25">
      <c r="B723" s="47"/>
      <c r="C723" s="47"/>
      <c r="D723" s="47"/>
      <c r="E723" s="47"/>
      <c r="F723" s="47"/>
      <c r="G723" s="48"/>
      <c r="H723" s="47"/>
      <c r="I723" s="47"/>
      <c r="J723" s="49"/>
      <c r="K723" s="49"/>
      <c r="L723" s="48"/>
      <c r="M723" s="48"/>
      <c r="N723" s="47"/>
      <c r="O723" s="47"/>
      <c r="P723" s="47"/>
      <c r="Q723" s="47"/>
      <c r="R723" s="47"/>
      <c r="S723" s="47"/>
      <c r="T723" s="47"/>
      <c r="U723" s="47"/>
      <c r="V723" s="47"/>
      <c r="W723" s="47"/>
      <c r="X723" s="47"/>
      <c r="Y723" s="47"/>
      <c r="Z723" s="47"/>
      <c r="AA723" s="47"/>
      <c r="AC723" s="46"/>
      <c r="AD723" s="46"/>
      <c r="AE723" s="46"/>
      <c r="AF723" s="46"/>
      <c r="AG723" s="85"/>
      <c r="AH723" s="85"/>
      <c r="AI723" s="85"/>
      <c r="AJ723" s="85"/>
      <c r="AK723" s="85"/>
      <c r="AL723" s="85"/>
      <c r="AM723" s="46"/>
      <c r="AN723" s="46"/>
      <c r="AO723" s="46"/>
      <c r="AP723" s="46"/>
      <c r="AQ723" s="46"/>
      <c r="AR723" s="46"/>
    </row>
    <row r="724" spans="2:44" s="52" customFormat="1" ht="13.35" hidden="1" customHeight="1" x14ac:dyDescent="0.25">
      <c r="B724" s="47"/>
      <c r="C724" s="47"/>
      <c r="D724" s="47"/>
      <c r="E724" s="47"/>
      <c r="F724" s="47"/>
      <c r="G724" s="48"/>
      <c r="H724" s="47"/>
      <c r="I724" s="47"/>
      <c r="J724" s="49"/>
      <c r="K724" s="49"/>
      <c r="L724" s="48"/>
      <c r="M724" s="48"/>
      <c r="N724" s="47"/>
      <c r="O724" s="47"/>
      <c r="P724" s="47"/>
      <c r="Q724" s="47"/>
      <c r="R724" s="47"/>
      <c r="S724" s="47"/>
      <c r="T724" s="47"/>
      <c r="U724" s="47"/>
      <c r="V724" s="47"/>
      <c r="W724" s="47"/>
      <c r="X724" s="47"/>
      <c r="Y724" s="47"/>
      <c r="Z724" s="47"/>
      <c r="AA724" s="47"/>
      <c r="AC724" s="46"/>
      <c r="AD724" s="46"/>
      <c r="AE724" s="46"/>
      <c r="AF724" s="46"/>
      <c r="AG724" s="85"/>
      <c r="AH724" s="85"/>
      <c r="AI724" s="85"/>
      <c r="AJ724" s="85"/>
      <c r="AK724" s="85"/>
      <c r="AL724" s="85"/>
      <c r="AM724" s="46"/>
      <c r="AN724" s="46"/>
      <c r="AO724" s="46"/>
      <c r="AP724" s="46"/>
      <c r="AQ724" s="46"/>
      <c r="AR724" s="46"/>
    </row>
    <row r="725" spans="2:44" s="52" customFormat="1" ht="13.35" hidden="1" customHeight="1" x14ac:dyDescent="0.25">
      <c r="B725" s="47"/>
      <c r="C725" s="47"/>
      <c r="D725" s="47"/>
      <c r="E725" s="47"/>
      <c r="F725" s="47"/>
      <c r="G725" s="48"/>
      <c r="H725" s="47"/>
      <c r="I725" s="47"/>
      <c r="J725" s="49"/>
      <c r="K725" s="49"/>
      <c r="L725" s="48"/>
      <c r="M725" s="48"/>
      <c r="N725" s="47"/>
      <c r="O725" s="47"/>
      <c r="P725" s="47"/>
      <c r="Q725" s="47"/>
      <c r="R725" s="47"/>
      <c r="S725" s="47"/>
      <c r="T725" s="47"/>
      <c r="U725" s="47"/>
      <c r="V725" s="47"/>
      <c r="W725" s="47"/>
      <c r="X725" s="47"/>
      <c r="Y725" s="47"/>
      <c r="Z725" s="47"/>
      <c r="AA725" s="47"/>
      <c r="AC725" s="46"/>
      <c r="AD725" s="46"/>
      <c r="AE725" s="46"/>
      <c r="AF725" s="46"/>
      <c r="AG725" s="85"/>
      <c r="AH725" s="85"/>
      <c r="AI725" s="85"/>
      <c r="AJ725" s="85"/>
      <c r="AK725" s="85"/>
      <c r="AL725" s="85"/>
      <c r="AM725" s="46"/>
      <c r="AN725" s="46"/>
      <c r="AO725" s="46"/>
      <c r="AP725" s="46"/>
      <c r="AQ725" s="46"/>
      <c r="AR725" s="46"/>
    </row>
    <row r="726" spans="2:44" s="52" customFormat="1" ht="13.35" hidden="1" customHeight="1" x14ac:dyDescent="0.25">
      <c r="B726" s="47"/>
      <c r="C726" s="47"/>
      <c r="D726" s="47"/>
      <c r="E726" s="47"/>
      <c r="F726" s="47"/>
      <c r="G726" s="48"/>
      <c r="H726" s="47"/>
      <c r="I726" s="47"/>
      <c r="J726" s="49"/>
      <c r="K726" s="49"/>
      <c r="L726" s="48"/>
      <c r="M726" s="48"/>
      <c r="N726" s="47"/>
      <c r="O726" s="47"/>
      <c r="P726" s="47"/>
      <c r="Q726" s="47"/>
      <c r="R726" s="47"/>
      <c r="S726" s="47"/>
      <c r="T726" s="47"/>
      <c r="U726" s="47"/>
      <c r="V726" s="47"/>
      <c r="W726" s="47"/>
      <c r="X726" s="47"/>
      <c r="Y726" s="47"/>
      <c r="Z726" s="47"/>
      <c r="AA726" s="47"/>
      <c r="AC726" s="46"/>
      <c r="AD726" s="46"/>
      <c r="AE726" s="46"/>
      <c r="AF726" s="46"/>
      <c r="AG726" s="85"/>
      <c r="AH726" s="85"/>
      <c r="AI726" s="85"/>
      <c r="AJ726" s="85"/>
      <c r="AK726" s="85"/>
      <c r="AL726" s="85"/>
      <c r="AM726" s="46"/>
      <c r="AN726" s="46"/>
      <c r="AO726" s="46"/>
      <c r="AP726" s="46"/>
      <c r="AQ726" s="46"/>
      <c r="AR726" s="46"/>
    </row>
    <row r="727" spans="2:44" s="52" customFormat="1" ht="13.35" hidden="1" customHeight="1" x14ac:dyDescent="0.25">
      <c r="B727" s="47"/>
      <c r="C727" s="47"/>
      <c r="D727" s="47"/>
      <c r="E727" s="47"/>
      <c r="F727" s="47"/>
      <c r="G727" s="48"/>
      <c r="H727" s="47"/>
      <c r="I727" s="47"/>
      <c r="J727" s="49"/>
      <c r="K727" s="49"/>
      <c r="L727" s="48"/>
      <c r="M727" s="48"/>
      <c r="N727" s="47"/>
      <c r="O727" s="47"/>
      <c r="P727" s="47"/>
      <c r="Q727" s="47"/>
      <c r="R727" s="47"/>
      <c r="S727" s="47"/>
      <c r="T727" s="47"/>
      <c r="U727" s="47"/>
      <c r="V727" s="47"/>
      <c r="W727" s="47"/>
      <c r="X727" s="47"/>
      <c r="Y727" s="47"/>
      <c r="Z727" s="47"/>
      <c r="AA727" s="47"/>
      <c r="AC727" s="46"/>
      <c r="AD727" s="46"/>
      <c r="AE727" s="46"/>
      <c r="AF727" s="46"/>
      <c r="AG727" s="85"/>
      <c r="AH727" s="85"/>
      <c r="AI727" s="85"/>
      <c r="AJ727" s="85"/>
      <c r="AK727" s="85"/>
      <c r="AL727" s="85"/>
      <c r="AM727" s="46"/>
      <c r="AN727" s="46"/>
      <c r="AO727" s="46"/>
      <c r="AP727" s="46"/>
      <c r="AQ727" s="46"/>
      <c r="AR727" s="46"/>
    </row>
    <row r="728" spans="2:44" s="52" customFormat="1" ht="13.35" hidden="1" customHeight="1" x14ac:dyDescent="0.25">
      <c r="B728" s="47"/>
      <c r="C728" s="47"/>
      <c r="D728" s="47"/>
      <c r="E728" s="47"/>
      <c r="F728" s="47"/>
      <c r="G728" s="48"/>
      <c r="H728" s="47"/>
      <c r="I728" s="47"/>
      <c r="J728" s="49"/>
      <c r="K728" s="49"/>
      <c r="L728" s="48"/>
      <c r="M728" s="48"/>
      <c r="N728" s="47"/>
      <c r="O728" s="47"/>
      <c r="P728" s="47"/>
      <c r="Q728" s="47"/>
      <c r="R728" s="47"/>
      <c r="S728" s="47"/>
      <c r="T728" s="47"/>
      <c r="U728" s="47"/>
      <c r="V728" s="47"/>
      <c r="W728" s="47"/>
      <c r="X728" s="47"/>
      <c r="Y728" s="47"/>
      <c r="Z728" s="47"/>
      <c r="AA728" s="47"/>
      <c r="AC728" s="46"/>
      <c r="AD728" s="46"/>
      <c r="AE728" s="46"/>
      <c r="AF728" s="46"/>
      <c r="AG728" s="85"/>
      <c r="AH728" s="85"/>
      <c r="AI728" s="85"/>
      <c r="AJ728" s="85"/>
      <c r="AK728" s="85"/>
      <c r="AL728" s="85"/>
      <c r="AM728" s="46"/>
      <c r="AN728" s="46"/>
      <c r="AO728" s="46"/>
      <c r="AP728" s="46"/>
      <c r="AQ728" s="46"/>
      <c r="AR728" s="46"/>
    </row>
    <row r="729" spans="2:44" s="52" customFormat="1" ht="13.35" hidden="1" customHeight="1" x14ac:dyDescent="0.25">
      <c r="B729" s="47"/>
      <c r="C729" s="47"/>
      <c r="D729" s="47"/>
      <c r="E729" s="47"/>
      <c r="F729" s="47"/>
      <c r="G729" s="48"/>
      <c r="H729" s="47"/>
      <c r="I729" s="47"/>
      <c r="J729" s="49"/>
      <c r="K729" s="49"/>
      <c r="L729" s="48"/>
      <c r="M729" s="48"/>
      <c r="N729" s="47"/>
      <c r="O729" s="47"/>
      <c r="P729" s="47"/>
      <c r="Q729" s="47"/>
      <c r="R729" s="47"/>
      <c r="S729" s="47"/>
      <c r="T729" s="47"/>
      <c r="U729" s="47"/>
      <c r="V729" s="47"/>
      <c r="W729" s="47"/>
      <c r="X729" s="47"/>
      <c r="Y729" s="47"/>
      <c r="Z729" s="47"/>
      <c r="AA729" s="47"/>
      <c r="AC729" s="46"/>
      <c r="AD729" s="46"/>
      <c r="AE729" s="46"/>
      <c r="AF729" s="46"/>
      <c r="AG729" s="85"/>
      <c r="AH729" s="85"/>
      <c r="AI729" s="85"/>
      <c r="AJ729" s="85"/>
      <c r="AK729" s="85"/>
      <c r="AL729" s="85"/>
      <c r="AM729" s="46"/>
      <c r="AN729" s="46"/>
      <c r="AO729" s="46"/>
      <c r="AP729" s="46"/>
      <c r="AQ729" s="46"/>
      <c r="AR729" s="46"/>
    </row>
    <row r="730" spans="2:44" s="52" customFormat="1" ht="13.35" hidden="1" customHeight="1" x14ac:dyDescent="0.25">
      <c r="B730" s="47"/>
      <c r="C730" s="47"/>
      <c r="D730" s="47"/>
      <c r="E730" s="47"/>
      <c r="F730" s="47"/>
      <c r="G730" s="48"/>
      <c r="H730" s="47"/>
      <c r="I730" s="47"/>
      <c r="J730" s="49"/>
      <c r="K730" s="49"/>
      <c r="L730" s="48"/>
      <c r="M730" s="48"/>
      <c r="N730" s="47"/>
      <c r="O730" s="47"/>
      <c r="P730" s="47"/>
      <c r="Q730" s="47"/>
      <c r="R730" s="47"/>
      <c r="S730" s="47"/>
      <c r="T730" s="47"/>
      <c r="U730" s="47"/>
      <c r="V730" s="47"/>
      <c r="W730" s="47"/>
      <c r="X730" s="47"/>
      <c r="Y730" s="47"/>
      <c r="Z730" s="47"/>
      <c r="AA730" s="47"/>
      <c r="AC730" s="46"/>
      <c r="AD730" s="46"/>
      <c r="AE730" s="46"/>
      <c r="AF730" s="46"/>
      <c r="AG730" s="85"/>
      <c r="AH730" s="85"/>
      <c r="AI730" s="85"/>
      <c r="AJ730" s="85"/>
      <c r="AK730" s="85"/>
      <c r="AL730" s="85"/>
      <c r="AM730" s="46"/>
      <c r="AN730" s="46"/>
      <c r="AO730" s="46"/>
      <c r="AP730" s="46"/>
      <c r="AQ730" s="46"/>
      <c r="AR730" s="46"/>
    </row>
    <row r="731" spans="2:44" s="52" customFormat="1" ht="13.35" hidden="1" customHeight="1" x14ac:dyDescent="0.25">
      <c r="B731" s="47"/>
      <c r="C731" s="47"/>
      <c r="D731" s="47"/>
      <c r="E731" s="47"/>
      <c r="F731" s="47"/>
      <c r="G731" s="48"/>
      <c r="H731" s="47"/>
      <c r="I731" s="47"/>
      <c r="J731" s="49"/>
      <c r="K731" s="49"/>
      <c r="L731" s="48"/>
      <c r="M731" s="48"/>
      <c r="N731" s="47"/>
      <c r="O731" s="47"/>
      <c r="P731" s="47"/>
      <c r="Q731" s="47"/>
      <c r="R731" s="47"/>
      <c r="S731" s="47"/>
      <c r="T731" s="47"/>
      <c r="U731" s="47"/>
      <c r="V731" s="47"/>
      <c r="W731" s="47"/>
      <c r="X731" s="47"/>
      <c r="Y731" s="47"/>
      <c r="Z731" s="47"/>
      <c r="AA731" s="47"/>
      <c r="AC731" s="46"/>
      <c r="AD731" s="46"/>
      <c r="AE731" s="46"/>
      <c r="AF731" s="46"/>
      <c r="AG731" s="85"/>
      <c r="AH731" s="85"/>
      <c r="AI731" s="85"/>
      <c r="AJ731" s="85"/>
      <c r="AK731" s="85"/>
      <c r="AL731" s="85"/>
      <c r="AM731" s="46"/>
      <c r="AN731" s="46"/>
      <c r="AO731" s="46"/>
      <c r="AP731" s="46"/>
      <c r="AQ731" s="46"/>
      <c r="AR731" s="46"/>
    </row>
    <row r="732" spans="2:44" s="52" customFormat="1" ht="13.35" hidden="1" customHeight="1" x14ac:dyDescent="0.25">
      <c r="B732" s="47"/>
      <c r="C732" s="47"/>
      <c r="D732" s="47"/>
      <c r="E732" s="47"/>
      <c r="F732" s="47"/>
      <c r="G732" s="48"/>
      <c r="H732" s="47"/>
      <c r="I732" s="47"/>
      <c r="J732" s="49"/>
      <c r="K732" s="49"/>
      <c r="L732" s="48"/>
      <c r="M732" s="48"/>
      <c r="N732" s="47"/>
      <c r="O732" s="47"/>
      <c r="P732" s="47"/>
      <c r="Q732" s="47"/>
      <c r="R732" s="47"/>
      <c r="S732" s="47"/>
      <c r="T732" s="47"/>
      <c r="U732" s="47"/>
      <c r="V732" s="47"/>
      <c r="W732" s="47"/>
      <c r="X732" s="47"/>
      <c r="Y732" s="47"/>
      <c r="Z732" s="47"/>
      <c r="AA732" s="47"/>
      <c r="AC732" s="46"/>
      <c r="AD732" s="46"/>
      <c r="AE732" s="46"/>
      <c r="AF732" s="46"/>
      <c r="AG732" s="85"/>
      <c r="AH732" s="85"/>
      <c r="AI732" s="85"/>
      <c r="AJ732" s="85"/>
      <c r="AK732" s="85"/>
      <c r="AL732" s="85"/>
      <c r="AM732" s="46"/>
      <c r="AN732" s="46"/>
      <c r="AO732" s="46"/>
      <c r="AP732" s="46"/>
      <c r="AQ732" s="46"/>
      <c r="AR732" s="46"/>
    </row>
    <row r="733" spans="2:44" s="52" customFormat="1" ht="13.35" hidden="1" customHeight="1" x14ac:dyDescent="0.25">
      <c r="B733" s="47"/>
      <c r="C733" s="47"/>
      <c r="D733" s="47"/>
      <c r="E733" s="47"/>
      <c r="F733" s="47"/>
      <c r="G733" s="48"/>
      <c r="H733" s="47"/>
      <c r="I733" s="47"/>
      <c r="J733" s="49"/>
      <c r="K733" s="49"/>
      <c r="L733" s="48"/>
      <c r="M733" s="48"/>
      <c r="N733" s="47"/>
      <c r="O733" s="47"/>
      <c r="P733" s="47"/>
      <c r="Q733" s="47"/>
      <c r="R733" s="47"/>
      <c r="S733" s="47"/>
      <c r="T733" s="47"/>
      <c r="U733" s="47"/>
      <c r="V733" s="47"/>
      <c r="W733" s="47"/>
      <c r="X733" s="47"/>
      <c r="Y733" s="47"/>
      <c r="Z733" s="47"/>
      <c r="AA733" s="47"/>
      <c r="AC733" s="46"/>
      <c r="AD733" s="46"/>
      <c r="AE733" s="46"/>
      <c r="AF733" s="46"/>
      <c r="AG733" s="85"/>
      <c r="AH733" s="85"/>
      <c r="AI733" s="85"/>
      <c r="AJ733" s="85"/>
      <c r="AK733" s="85"/>
      <c r="AL733" s="85"/>
      <c r="AM733" s="46"/>
      <c r="AN733" s="46"/>
      <c r="AO733" s="46"/>
      <c r="AP733" s="46"/>
      <c r="AQ733" s="46"/>
      <c r="AR733" s="46"/>
    </row>
    <row r="734" spans="2:44" s="52" customFormat="1" ht="13.35" hidden="1" customHeight="1" x14ac:dyDescent="0.25">
      <c r="B734" s="47"/>
      <c r="C734" s="47"/>
      <c r="D734" s="47"/>
      <c r="E734" s="47"/>
      <c r="F734" s="47"/>
      <c r="G734" s="48"/>
      <c r="H734" s="47"/>
      <c r="I734" s="47"/>
      <c r="J734" s="49"/>
      <c r="K734" s="49"/>
      <c r="L734" s="48"/>
      <c r="M734" s="48"/>
      <c r="N734" s="47"/>
      <c r="O734" s="47"/>
      <c r="P734" s="47"/>
      <c r="Q734" s="47"/>
      <c r="R734" s="47"/>
      <c r="S734" s="47"/>
      <c r="T734" s="47"/>
      <c r="U734" s="47"/>
      <c r="V734" s="47"/>
      <c r="W734" s="47"/>
      <c r="X734" s="47"/>
      <c r="Y734" s="47"/>
      <c r="Z734" s="47"/>
      <c r="AA734" s="47"/>
      <c r="AC734" s="46"/>
      <c r="AD734" s="46"/>
      <c r="AE734" s="46"/>
      <c r="AF734" s="46"/>
      <c r="AG734" s="85"/>
      <c r="AH734" s="85"/>
      <c r="AI734" s="85"/>
      <c r="AJ734" s="85"/>
      <c r="AK734" s="85"/>
      <c r="AL734" s="85"/>
      <c r="AM734" s="46"/>
      <c r="AN734" s="46"/>
      <c r="AO734" s="46"/>
      <c r="AP734" s="46"/>
      <c r="AQ734" s="46"/>
      <c r="AR734" s="46"/>
    </row>
    <row r="735" spans="2:44" s="52" customFormat="1" ht="13.35" hidden="1" customHeight="1" x14ac:dyDescent="0.25">
      <c r="B735" s="47"/>
      <c r="C735" s="47"/>
      <c r="D735" s="47"/>
      <c r="E735" s="47"/>
      <c r="F735" s="47"/>
      <c r="G735" s="48"/>
      <c r="H735" s="47"/>
      <c r="I735" s="47"/>
      <c r="J735" s="49"/>
      <c r="K735" s="49"/>
      <c r="L735" s="48"/>
      <c r="M735" s="48"/>
      <c r="N735" s="47"/>
      <c r="O735" s="47"/>
      <c r="P735" s="47"/>
      <c r="Q735" s="47"/>
      <c r="R735" s="47"/>
      <c r="S735" s="47"/>
      <c r="T735" s="47"/>
      <c r="U735" s="47"/>
      <c r="V735" s="47"/>
      <c r="W735" s="47"/>
      <c r="X735" s="47"/>
      <c r="Y735" s="47"/>
      <c r="Z735" s="47"/>
      <c r="AA735" s="47"/>
      <c r="AC735" s="46"/>
      <c r="AD735" s="46"/>
      <c r="AE735" s="46"/>
      <c r="AF735" s="46"/>
      <c r="AG735" s="85"/>
      <c r="AH735" s="85"/>
      <c r="AI735" s="85"/>
      <c r="AJ735" s="85"/>
      <c r="AK735" s="85"/>
      <c r="AL735" s="85"/>
      <c r="AM735" s="46"/>
      <c r="AN735" s="46"/>
      <c r="AO735" s="46"/>
      <c r="AP735" s="46"/>
      <c r="AQ735" s="46"/>
      <c r="AR735" s="46"/>
    </row>
    <row r="736" spans="2:44" s="52" customFormat="1" ht="13.35" hidden="1" customHeight="1" x14ac:dyDescent="0.25">
      <c r="B736" s="47"/>
      <c r="C736" s="47"/>
      <c r="D736" s="47"/>
      <c r="E736" s="47"/>
      <c r="F736" s="47"/>
      <c r="G736" s="48"/>
      <c r="H736" s="47"/>
      <c r="I736" s="47"/>
      <c r="J736" s="49"/>
      <c r="K736" s="49"/>
      <c r="L736" s="48"/>
      <c r="M736" s="48"/>
      <c r="N736" s="47"/>
      <c r="O736" s="47"/>
      <c r="P736" s="47"/>
      <c r="Q736" s="47"/>
      <c r="R736" s="47"/>
      <c r="S736" s="47"/>
      <c r="T736" s="47"/>
      <c r="U736" s="47"/>
      <c r="V736" s="47"/>
      <c r="W736" s="47"/>
      <c r="X736" s="47"/>
      <c r="Y736" s="47"/>
      <c r="Z736" s="47"/>
      <c r="AA736" s="47"/>
      <c r="AC736" s="46"/>
      <c r="AD736" s="46"/>
      <c r="AE736" s="46"/>
      <c r="AF736" s="46"/>
      <c r="AG736" s="85"/>
      <c r="AH736" s="85"/>
      <c r="AI736" s="85"/>
      <c r="AJ736" s="85"/>
      <c r="AK736" s="85"/>
      <c r="AL736" s="85"/>
      <c r="AM736" s="46"/>
      <c r="AN736" s="46"/>
      <c r="AO736" s="46"/>
      <c r="AP736" s="46"/>
      <c r="AQ736" s="46"/>
      <c r="AR736" s="46"/>
    </row>
    <row r="737" spans="2:44" s="52" customFormat="1" ht="13.35" hidden="1" customHeight="1" x14ac:dyDescent="0.25">
      <c r="B737" s="47"/>
      <c r="C737" s="47"/>
      <c r="D737" s="47"/>
      <c r="E737" s="47"/>
      <c r="F737" s="47"/>
      <c r="G737" s="48"/>
      <c r="H737" s="47"/>
      <c r="I737" s="47"/>
      <c r="J737" s="49"/>
      <c r="K737" s="49"/>
      <c r="L737" s="48"/>
      <c r="M737" s="48"/>
      <c r="N737" s="47"/>
      <c r="O737" s="47"/>
      <c r="P737" s="47"/>
      <c r="Q737" s="47"/>
      <c r="R737" s="47"/>
      <c r="S737" s="47"/>
      <c r="T737" s="47"/>
      <c r="U737" s="47"/>
      <c r="V737" s="47"/>
      <c r="W737" s="47"/>
      <c r="X737" s="47"/>
      <c r="Y737" s="47"/>
      <c r="Z737" s="47"/>
      <c r="AA737" s="47"/>
      <c r="AC737" s="46"/>
      <c r="AD737" s="46"/>
      <c r="AE737" s="46"/>
      <c r="AF737" s="46"/>
      <c r="AG737" s="85"/>
      <c r="AH737" s="85"/>
      <c r="AI737" s="85"/>
      <c r="AJ737" s="85"/>
      <c r="AK737" s="85"/>
      <c r="AL737" s="85"/>
      <c r="AM737" s="46"/>
      <c r="AN737" s="46"/>
      <c r="AO737" s="46"/>
      <c r="AP737" s="46"/>
      <c r="AQ737" s="46"/>
      <c r="AR737" s="46"/>
    </row>
    <row r="738" spans="2:44" s="52" customFormat="1" ht="13.35" hidden="1" customHeight="1" x14ac:dyDescent="0.25">
      <c r="B738" s="47"/>
      <c r="C738" s="47"/>
      <c r="D738" s="47"/>
      <c r="E738" s="47"/>
      <c r="F738" s="47"/>
      <c r="G738" s="48"/>
      <c r="H738" s="47"/>
      <c r="I738" s="47"/>
      <c r="J738" s="49"/>
      <c r="K738" s="49"/>
      <c r="L738" s="48"/>
      <c r="M738" s="48"/>
      <c r="N738" s="47"/>
      <c r="O738" s="47"/>
      <c r="P738" s="47"/>
      <c r="Q738" s="47"/>
      <c r="R738" s="47"/>
      <c r="S738" s="47"/>
      <c r="T738" s="47"/>
      <c r="U738" s="47"/>
      <c r="V738" s="47"/>
      <c r="W738" s="47"/>
      <c r="X738" s="47"/>
      <c r="Y738" s="47"/>
      <c r="Z738" s="47"/>
      <c r="AA738" s="47"/>
      <c r="AC738" s="46"/>
      <c r="AD738" s="46"/>
      <c r="AE738" s="46"/>
      <c r="AF738" s="46"/>
      <c r="AG738" s="85"/>
      <c r="AH738" s="85"/>
      <c r="AI738" s="85"/>
      <c r="AJ738" s="85"/>
      <c r="AK738" s="85"/>
      <c r="AL738" s="85"/>
      <c r="AM738" s="46"/>
      <c r="AN738" s="46"/>
      <c r="AO738" s="46"/>
      <c r="AP738" s="46"/>
      <c r="AQ738" s="46"/>
      <c r="AR738" s="46"/>
    </row>
    <row r="739" spans="2:44" s="52" customFormat="1" ht="13.35" hidden="1" customHeight="1" x14ac:dyDescent="0.25">
      <c r="B739" s="47"/>
      <c r="C739" s="47"/>
      <c r="D739" s="47"/>
      <c r="E739" s="47"/>
      <c r="F739" s="47"/>
      <c r="G739" s="48"/>
      <c r="H739" s="47"/>
      <c r="I739" s="47"/>
      <c r="J739" s="49"/>
      <c r="K739" s="49"/>
      <c r="L739" s="48"/>
      <c r="M739" s="48"/>
      <c r="N739" s="47"/>
      <c r="O739" s="47"/>
      <c r="P739" s="47"/>
      <c r="Q739" s="47"/>
      <c r="R739" s="47"/>
      <c r="S739" s="47"/>
      <c r="T739" s="47"/>
      <c r="U739" s="47"/>
      <c r="V739" s="47"/>
      <c r="W739" s="47"/>
      <c r="X739" s="47"/>
      <c r="Y739" s="47"/>
      <c r="Z739" s="47"/>
      <c r="AA739" s="47"/>
      <c r="AC739" s="46"/>
      <c r="AD739" s="46"/>
      <c r="AE739" s="46"/>
      <c r="AF739" s="46"/>
      <c r="AG739" s="85"/>
      <c r="AH739" s="85"/>
      <c r="AI739" s="85"/>
      <c r="AJ739" s="85"/>
      <c r="AK739" s="85"/>
      <c r="AL739" s="85"/>
      <c r="AM739" s="46"/>
      <c r="AN739" s="46"/>
      <c r="AO739" s="46"/>
      <c r="AP739" s="46"/>
      <c r="AQ739" s="46"/>
      <c r="AR739" s="46"/>
    </row>
    <row r="740" spans="2:44" s="52" customFormat="1" ht="13.35" hidden="1" customHeight="1" x14ac:dyDescent="0.25">
      <c r="B740" s="47"/>
      <c r="C740" s="47"/>
      <c r="D740" s="47"/>
      <c r="E740" s="47"/>
      <c r="F740" s="47"/>
      <c r="G740" s="48"/>
      <c r="H740" s="47"/>
      <c r="I740" s="47"/>
      <c r="J740" s="49"/>
      <c r="K740" s="49"/>
      <c r="L740" s="48"/>
      <c r="M740" s="48"/>
      <c r="N740" s="47"/>
      <c r="O740" s="47"/>
      <c r="P740" s="47"/>
      <c r="Q740" s="47"/>
      <c r="R740" s="47"/>
      <c r="S740" s="47"/>
      <c r="T740" s="47"/>
      <c r="U740" s="47"/>
      <c r="V740" s="47"/>
      <c r="W740" s="47"/>
      <c r="X740" s="47"/>
      <c r="Y740" s="47"/>
      <c r="Z740" s="47"/>
      <c r="AA740" s="47"/>
      <c r="AC740" s="46"/>
      <c r="AD740" s="46"/>
      <c r="AE740" s="46"/>
      <c r="AF740" s="46"/>
      <c r="AG740" s="85"/>
      <c r="AH740" s="85"/>
      <c r="AI740" s="85"/>
      <c r="AJ740" s="85"/>
      <c r="AK740" s="85"/>
      <c r="AL740" s="85"/>
      <c r="AM740" s="46"/>
      <c r="AN740" s="46"/>
      <c r="AO740" s="46"/>
      <c r="AP740" s="46"/>
      <c r="AQ740" s="46"/>
      <c r="AR740" s="46"/>
    </row>
    <row r="741" spans="2:44" s="52" customFormat="1" ht="13.35" hidden="1" customHeight="1" x14ac:dyDescent="0.25">
      <c r="B741" s="47"/>
      <c r="C741" s="47"/>
      <c r="D741" s="47"/>
      <c r="E741" s="47"/>
      <c r="F741" s="47"/>
      <c r="G741" s="48"/>
      <c r="H741" s="47"/>
      <c r="I741" s="47"/>
      <c r="J741" s="49"/>
      <c r="K741" s="49"/>
      <c r="L741" s="48"/>
      <c r="M741" s="48"/>
      <c r="N741" s="47"/>
      <c r="O741" s="47"/>
      <c r="P741" s="47"/>
      <c r="Q741" s="47"/>
      <c r="R741" s="47"/>
      <c r="S741" s="47"/>
      <c r="T741" s="47"/>
      <c r="U741" s="47"/>
      <c r="V741" s="47"/>
      <c r="W741" s="47"/>
      <c r="X741" s="47"/>
      <c r="Y741" s="47"/>
      <c r="Z741" s="47"/>
      <c r="AA741" s="47"/>
      <c r="AC741" s="46"/>
      <c r="AD741" s="46"/>
      <c r="AE741" s="46"/>
      <c r="AF741" s="46"/>
      <c r="AG741" s="85"/>
      <c r="AH741" s="85"/>
      <c r="AI741" s="85"/>
      <c r="AJ741" s="85"/>
      <c r="AK741" s="85"/>
      <c r="AL741" s="85"/>
      <c r="AM741" s="46"/>
      <c r="AN741" s="46"/>
      <c r="AO741" s="46"/>
      <c r="AP741" s="46"/>
      <c r="AQ741" s="46"/>
      <c r="AR741" s="46"/>
    </row>
    <row r="742" spans="2:44" s="52" customFormat="1" ht="13.35" hidden="1" customHeight="1" x14ac:dyDescent="0.25">
      <c r="B742" s="47"/>
      <c r="C742" s="47"/>
      <c r="D742" s="47"/>
      <c r="E742" s="47"/>
      <c r="F742" s="47"/>
      <c r="G742" s="48"/>
      <c r="H742" s="47"/>
      <c r="I742" s="47"/>
      <c r="J742" s="49"/>
      <c r="K742" s="49"/>
      <c r="L742" s="48"/>
      <c r="M742" s="48"/>
      <c r="N742" s="47"/>
      <c r="O742" s="47"/>
      <c r="P742" s="47"/>
      <c r="Q742" s="47"/>
      <c r="R742" s="47"/>
      <c r="S742" s="47"/>
      <c r="T742" s="47"/>
      <c r="U742" s="47"/>
      <c r="V742" s="47"/>
      <c r="W742" s="47"/>
      <c r="X742" s="47"/>
      <c r="Y742" s="47"/>
      <c r="Z742" s="47"/>
      <c r="AA742" s="47"/>
      <c r="AC742" s="46"/>
      <c r="AD742" s="46"/>
      <c r="AE742" s="46"/>
      <c r="AF742" s="46"/>
      <c r="AG742" s="85"/>
      <c r="AH742" s="85"/>
      <c r="AI742" s="85"/>
      <c r="AJ742" s="85"/>
      <c r="AK742" s="85"/>
      <c r="AL742" s="85"/>
      <c r="AM742" s="46"/>
      <c r="AN742" s="46"/>
      <c r="AO742" s="46"/>
      <c r="AP742" s="46"/>
      <c r="AQ742" s="46"/>
      <c r="AR742" s="46"/>
    </row>
    <row r="743" spans="2:44" s="52" customFormat="1" ht="13.35" hidden="1" customHeight="1" x14ac:dyDescent="0.25">
      <c r="B743" s="47"/>
      <c r="C743" s="47"/>
      <c r="D743" s="47"/>
      <c r="E743" s="47"/>
      <c r="F743" s="47"/>
      <c r="G743" s="48"/>
      <c r="H743" s="47"/>
      <c r="I743" s="47"/>
      <c r="J743" s="49"/>
      <c r="K743" s="49"/>
      <c r="L743" s="48"/>
      <c r="M743" s="48"/>
      <c r="N743" s="47"/>
      <c r="O743" s="47"/>
      <c r="P743" s="47"/>
      <c r="Q743" s="47"/>
      <c r="R743" s="47"/>
      <c r="S743" s="47"/>
      <c r="T743" s="47"/>
      <c r="U743" s="47"/>
      <c r="V743" s="47"/>
      <c r="W743" s="47"/>
      <c r="X743" s="47"/>
      <c r="Y743" s="47"/>
      <c r="Z743" s="47"/>
      <c r="AA743" s="47"/>
      <c r="AC743" s="46"/>
      <c r="AD743" s="46"/>
      <c r="AE743" s="46"/>
      <c r="AF743" s="46"/>
      <c r="AG743" s="85"/>
      <c r="AH743" s="85"/>
      <c r="AI743" s="85"/>
      <c r="AJ743" s="85"/>
      <c r="AK743" s="85"/>
      <c r="AL743" s="85"/>
      <c r="AM743" s="46"/>
      <c r="AN743" s="46"/>
      <c r="AO743" s="46"/>
      <c r="AP743" s="46"/>
      <c r="AQ743" s="46"/>
      <c r="AR743" s="46"/>
    </row>
    <row r="744" spans="2:44" s="52" customFormat="1" ht="13.35" hidden="1" customHeight="1" x14ac:dyDescent="0.25">
      <c r="B744" s="47"/>
      <c r="C744" s="47"/>
      <c r="D744" s="47"/>
      <c r="E744" s="47"/>
      <c r="F744" s="47"/>
      <c r="G744" s="48"/>
      <c r="H744" s="47"/>
      <c r="I744" s="47"/>
      <c r="J744" s="49"/>
      <c r="K744" s="49"/>
      <c r="L744" s="48"/>
      <c r="M744" s="48"/>
      <c r="N744" s="47"/>
      <c r="O744" s="47"/>
      <c r="P744" s="47"/>
      <c r="Q744" s="47"/>
      <c r="R744" s="47"/>
      <c r="S744" s="47"/>
      <c r="T744" s="47"/>
      <c r="U744" s="47"/>
      <c r="V744" s="47"/>
      <c r="W744" s="47"/>
      <c r="X744" s="47"/>
      <c r="Y744" s="47"/>
      <c r="Z744" s="47"/>
      <c r="AA744" s="47"/>
      <c r="AC744" s="46"/>
      <c r="AD744" s="46"/>
      <c r="AE744" s="46"/>
      <c r="AF744" s="46"/>
      <c r="AG744" s="85"/>
      <c r="AH744" s="85"/>
      <c r="AI744" s="85"/>
      <c r="AJ744" s="85"/>
      <c r="AK744" s="85"/>
      <c r="AL744" s="85"/>
      <c r="AM744" s="46"/>
      <c r="AN744" s="46"/>
      <c r="AO744" s="46"/>
      <c r="AP744" s="46"/>
      <c r="AQ744" s="46"/>
      <c r="AR744" s="46"/>
    </row>
    <row r="745" spans="2:44" s="52" customFormat="1" ht="13.35" hidden="1" customHeight="1" x14ac:dyDescent="0.25">
      <c r="B745" s="47"/>
      <c r="C745" s="47"/>
      <c r="D745" s="47"/>
      <c r="E745" s="47"/>
      <c r="F745" s="47"/>
      <c r="G745" s="48"/>
      <c r="H745" s="47"/>
      <c r="I745" s="47"/>
      <c r="J745" s="49"/>
      <c r="K745" s="49"/>
      <c r="L745" s="48"/>
      <c r="M745" s="48"/>
      <c r="N745" s="47"/>
      <c r="O745" s="47"/>
      <c r="P745" s="47"/>
      <c r="Q745" s="47"/>
      <c r="R745" s="47"/>
      <c r="S745" s="47"/>
      <c r="T745" s="47"/>
      <c r="U745" s="47"/>
      <c r="V745" s="47"/>
      <c r="W745" s="47"/>
      <c r="X745" s="47"/>
      <c r="Y745" s="47"/>
      <c r="Z745" s="47"/>
      <c r="AA745" s="47"/>
      <c r="AC745" s="46"/>
      <c r="AD745" s="46"/>
      <c r="AE745" s="46"/>
      <c r="AF745" s="46"/>
      <c r="AG745" s="85"/>
      <c r="AH745" s="85"/>
      <c r="AI745" s="85"/>
      <c r="AJ745" s="85"/>
      <c r="AK745" s="85"/>
      <c r="AL745" s="85"/>
      <c r="AM745" s="46"/>
      <c r="AN745" s="46"/>
      <c r="AO745" s="46"/>
      <c r="AP745" s="46"/>
      <c r="AQ745" s="46"/>
      <c r="AR745" s="46"/>
    </row>
    <row r="746" spans="2:44" s="52" customFormat="1" ht="13.35" hidden="1" customHeight="1" x14ac:dyDescent="0.25">
      <c r="B746" s="47"/>
      <c r="C746" s="47"/>
      <c r="D746" s="47"/>
      <c r="E746" s="47"/>
      <c r="F746" s="47"/>
      <c r="G746" s="48"/>
      <c r="H746" s="47"/>
      <c r="I746" s="47"/>
      <c r="J746" s="49"/>
      <c r="K746" s="49"/>
      <c r="L746" s="48"/>
      <c r="M746" s="48"/>
      <c r="N746" s="47"/>
      <c r="O746" s="47"/>
      <c r="P746" s="47"/>
      <c r="Q746" s="47"/>
      <c r="R746" s="47"/>
      <c r="S746" s="47"/>
      <c r="T746" s="47"/>
      <c r="U746" s="47"/>
      <c r="V746" s="47"/>
      <c r="W746" s="47"/>
      <c r="X746" s="47"/>
      <c r="Y746" s="47"/>
      <c r="Z746" s="47"/>
      <c r="AA746" s="47"/>
      <c r="AC746" s="46"/>
      <c r="AD746" s="46"/>
      <c r="AE746" s="46"/>
      <c r="AF746" s="46"/>
      <c r="AG746" s="85"/>
      <c r="AH746" s="85"/>
      <c r="AI746" s="85"/>
      <c r="AJ746" s="85"/>
      <c r="AK746" s="85"/>
      <c r="AL746" s="85"/>
      <c r="AM746" s="46"/>
      <c r="AN746" s="46"/>
      <c r="AO746" s="46"/>
      <c r="AP746" s="46"/>
      <c r="AQ746" s="46"/>
      <c r="AR746" s="46"/>
    </row>
    <row r="747" spans="2:44" s="52" customFormat="1" ht="13.35" hidden="1" customHeight="1" x14ac:dyDescent="0.25">
      <c r="B747" s="47"/>
      <c r="C747" s="47"/>
      <c r="D747" s="47"/>
      <c r="E747" s="47"/>
      <c r="F747" s="47"/>
      <c r="G747" s="48"/>
      <c r="H747" s="47"/>
      <c r="I747" s="47"/>
      <c r="J747" s="49"/>
      <c r="K747" s="49"/>
      <c r="L747" s="48"/>
      <c r="M747" s="48"/>
      <c r="N747" s="47"/>
      <c r="O747" s="47"/>
      <c r="P747" s="47"/>
      <c r="Q747" s="47"/>
      <c r="R747" s="47"/>
      <c r="S747" s="47"/>
      <c r="T747" s="47"/>
      <c r="U747" s="47"/>
      <c r="V747" s="47"/>
      <c r="W747" s="47"/>
      <c r="X747" s="47"/>
      <c r="Y747" s="47"/>
      <c r="Z747" s="47"/>
      <c r="AA747" s="47"/>
      <c r="AC747" s="46"/>
      <c r="AD747" s="46"/>
      <c r="AE747" s="46"/>
      <c r="AF747" s="46"/>
      <c r="AG747" s="85"/>
      <c r="AH747" s="85"/>
      <c r="AI747" s="85"/>
      <c r="AJ747" s="85"/>
      <c r="AK747" s="85"/>
      <c r="AL747" s="85"/>
      <c r="AM747" s="46"/>
      <c r="AN747" s="46"/>
      <c r="AO747" s="46"/>
      <c r="AP747" s="46"/>
      <c r="AQ747" s="46"/>
      <c r="AR747" s="46"/>
    </row>
    <row r="748" spans="2:44" s="52" customFormat="1" ht="13.35" hidden="1" customHeight="1" x14ac:dyDescent="0.25">
      <c r="B748" s="47"/>
      <c r="C748" s="47"/>
      <c r="D748" s="47"/>
      <c r="E748" s="47"/>
      <c r="F748" s="47"/>
      <c r="G748" s="48"/>
      <c r="H748" s="47"/>
      <c r="I748" s="47"/>
      <c r="J748" s="49"/>
      <c r="K748" s="49"/>
      <c r="L748" s="48"/>
      <c r="M748" s="48"/>
      <c r="N748" s="47"/>
      <c r="O748" s="47"/>
      <c r="P748" s="47"/>
      <c r="Q748" s="47"/>
      <c r="R748" s="47"/>
      <c r="S748" s="47"/>
      <c r="T748" s="47"/>
      <c r="U748" s="47"/>
      <c r="V748" s="47"/>
      <c r="W748" s="47"/>
      <c r="X748" s="47"/>
      <c r="Y748" s="47"/>
      <c r="Z748" s="47"/>
      <c r="AA748" s="47"/>
      <c r="AC748" s="46"/>
      <c r="AD748" s="46"/>
      <c r="AE748" s="46"/>
      <c r="AF748" s="46"/>
      <c r="AG748" s="85"/>
      <c r="AH748" s="85"/>
      <c r="AI748" s="85"/>
      <c r="AJ748" s="85"/>
      <c r="AK748" s="85"/>
      <c r="AL748" s="85"/>
      <c r="AM748" s="46"/>
      <c r="AN748" s="46"/>
      <c r="AO748" s="46"/>
      <c r="AP748" s="46"/>
      <c r="AQ748" s="46"/>
      <c r="AR748" s="46"/>
    </row>
    <row r="749" spans="2:44" s="52" customFormat="1" ht="13.35" hidden="1" customHeight="1" x14ac:dyDescent="0.25">
      <c r="B749" s="47"/>
      <c r="C749" s="47"/>
      <c r="D749" s="47"/>
      <c r="E749" s="47"/>
      <c r="F749" s="47"/>
      <c r="G749" s="48"/>
      <c r="H749" s="47"/>
      <c r="I749" s="47"/>
      <c r="J749" s="49"/>
      <c r="K749" s="49"/>
      <c r="L749" s="48"/>
      <c r="M749" s="48"/>
      <c r="N749" s="47"/>
      <c r="O749" s="47"/>
      <c r="P749" s="47"/>
      <c r="Q749" s="47"/>
      <c r="R749" s="47"/>
      <c r="S749" s="47"/>
      <c r="T749" s="47"/>
      <c r="U749" s="47"/>
      <c r="V749" s="47"/>
      <c r="W749" s="47"/>
      <c r="X749" s="47"/>
      <c r="Y749" s="47"/>
      <c r="Z749" s="47"/>
      <c r="AA749" s="47"/>
      <c r="AC749" s="46"/>
      <c r="AD749" s="46"/>
      <c r="AE749" s="46"/>
      <c r="AF749" s="46"/>
      <c r="AG749" s="85"/>
      <c r="AH749" s="85"/>
      <c r="AI749" s="85"/>
      <c r="AJ749" s="85"/>
      <c r="AK749" s="85"/>
      <c r="AL749" s="85"/>
      <c r="AM749" s="46"/>
      <c r="AN749" s="46"/>
      <c r="AO749" s="46"/>
      <c r="AP749" s="46"/>
      <c r="AQ749" s="46"/>
      <c r="AR749" s="46"/>
    </row>
    <row r="750" spans="2:44" s="52" customFormat="1" ht="13.35" hidden="1" customHeight="1" x14ac:dyDescent="0.25">
      <c r="B750" s="47"/>
      <c r="C750" s="47"/>
      <c r="D750" s="47"/>
      <c r="E750" s="47"/>
      <c r="F750" s="47"/>
      <c r="G750" s="48"/>
      <c r="H750" s="47"/>
      <c r="I750" s="47"/>
      <c r="J750" s="49"/>
      <c r="K750" s="49"/>
      <c r="L750" s="48"/>
      <c r="M750" s="48"/>
      <c r="N750" s="47"/>
      <c r="O750" s="47"/>
      <c r="P750" s="47"/>
      <c r="Q750" s="47"/>
      <c r="R750" s="47"/>
      <c r="S750" s="47"/>
      <c r="T750" s="47"/>
      <c r="U750" s="47"/>
      <c r="V750" s="47"/>
      <c r="W750" s="47"/>
      <c r="X750" s="47"/>
      <c r="Y750" s="47"/>
      <c r="Z750" s="47"/>
      <c r="AA750" s="47"/>
      <c r="AC750" s="46"/>
      <c r="AD750" s="46"/>
      <c r="AE750" s="46"/>
      <c r="AF750" s="46"/>
      <c r="AG750" s="85"/>
      <c r="AH750" s="85"/>
      <c r="AI750" s="85"/>
      <c r="AJ750" s="85"/>
      <c r="AK750" s="85"/>
      <c r="AL750" s="85"/>
      <c r="AM750" s="46"/>
      <c r="AN750" s="46"/>
      <c r="AO750" s="46"/>
      <c r="AP750" s="46"/>
      <c r="AQ750" s="46"/>
      <c r="AR750" s="46"/>
    </row>
    <row r="751" spans="2:44" s="52" customFormat="1" ht="13.35" hidden="1" customHeight="1" x14ac:dyDescent="0.25">
      <c r="B751" s="47"/>
      <c r="C751" s="47"/>
      <c r="D751" s="47"/>
      <c r="E751" s="47"/>
      <c r="F751" s="47"/>
      <c r="G751" s="48"/>
      <c r="H751" s="47"/>
      <c r="I751" s="47"/>
      <c r="J751" s="49"/>
      <c r="K751" s="49"/>
      <c r="L751" s="48"/>
      <c r="M751" s="48"/>
      <c r="N751" s="47"/>
      <c r="O751" s="47"/>
      <c r="P751" s="47"/>
      <c r="Q751" s="47"/>
      <c r="R751" s="47"/>
      <c r="S751" s="47"/>
      <c r="T751" s="47"/>
      <c r="U751" s="47"/>
      <c r="V751" s="47"/>
      <c r="W751" s="47"/>
      <c r="X751" s="47"/>
      <c r="Y751" s="47"/>
      <c r="Z751" s="47"/>
      <c r="AA751" s="47"/>
      <c r="AC751" s="46"/>
      <c r="AD751" s="46"/>
      <c r="AE751" s="46"/>
      <c r="AF751" s="46"/>
      <c r="AG751" s="85"/>
      <c r="AH751" s="85"/>
      <c r="AI751" s="85"/>
      <c r="AJ751" s="85"/>
      <c r="AK751" s="85"/>
      <c r="AL751" s="85"/>
      <c r="AM751" s="46"/>
      <c r="AN751" s="46"/>
      <c r="AO751" s="46"/>
      <c r="AP751" s="46"/>
      <c r="AQ751" s="46"/>
      <c r="AR751" s="46"/>
    </row>
    <row r="752" spans="2:44" s="52" customFormat="1" ht="13.35" hidden="1" customHeight="1" x14ac:dyDescent="0.25">
      <c r="B752" s="47"/>
      <c r="C752" s="47"/>
      <c r="D752" s="47"/>
      <c r="E752" s="47"/>
      <c r="F752" s="47"/>
      <c r="G752" s="48"/>
      <c r="H752" s="47"/>
      <c r="I752" s="47"/>
      <c r="J752" s="49"/>
      <c r="K752" s="49"/>
      <c r="L752" s="48"/>
      <c r="M752" s="48"/>
      <c r="N752" s="47"/>
      <c r="O752" s="47"/>
      <c r="P752" s="47"/>
      <c r="Q752" s="47"/>
      <c r="R752" s="47"/>
      <c r="S752" s="47"/>
      <c r="T752" s="47"/>
      <c r="U752" s="47"/>
      <c r="V752" s="47"/>
      <c r="W752" s="47"/>
      <c r="X752" s="47"/>
      <c r="Y752" s="47"/>
      <c r="Z752" s="47"/>
      <c r="AA752" s="47"/>
      <c r="AC752" s="46"/>
      <c r="AD752" s="46"/>
      <c r="AE752" s="46"/>
      <c r="AF752" s="46"/>
      <c r="AG752" s="85"/>
      <c r="AH752" s="85"/>
      <c r="AI752" s="85"/>
      <c r="AJ752" s="85"/>
      <c r="AK752" s="85"/>
      <c r="AL752" s="85"/>
      <c r="AM752" s="46"/>
      <c r="AN752" s="46"/>
      <c r="AO752" s="46"/>
      <c r="AP752" s="46"/>
      <c r="AQ752" s="46"/>
      <c r="AR752" s="46"/>
    </row>
    <row r="753" spans="2:44" s="52" customFormat="1" ht="13.35" hidden="1" customHeight="1" x14ac:dyDescent="0.25">
      <c r="B753" s="47"/>
      <c r="C753" s="47"/>
      <c r="D753" s="47"/>
      <c r="E753" s="47"/>
      <c r="F753" s="47"/>
      <c r="G753" s="48"/>
      <c r="H753" s="47"/>
      <c r="I753" s="47"/>
      <c r="J753" s="49"/>
      <c r="K753" s="49"/>
      <c r="L753" s="48"/>
      <c r="M753" s="48"/>
      <c r="N753" s="47"/>
      <c r="O753" s="47"/>
      <c r="P753" s="47"/>
      <c r="Q753" s="47"/>
      <c r="R753" s="47"/>
      <c r="S753" s="47"/>
      <c r="T753" s="47"/>
      <c r="U753" s="47"/>
      <c r="V753" s="47"/>
      <c r="W753" s="47"/>
      <c r="X753" s="47"/>
      <c r="Y753" s="47"/>
      <c r="Z753" s="47"/>
      <c r="AA753" s="47"/>
      <c r="AC753" s="46"/>
      <c r="AD753" s="46"/>
      <c r="AE753" s="46"/>
      <c r="AF753" s="46"/>
      <c r="AG753" s="85"/>
      <c r="AH753" s="85"/>
      <c r="AI753" s="85"/>
      <c r="AJ753" s="85"/>
      <c r="AK753" s="85"/>
      <c r="AL753" s="85"/>
      <c r="AM753" s="46"/>
      <c r="AN753" s="46"/>
      <c r="AO753" s="46"/>
      <c r="AP753" s="46"/>
      <c r="AQ753" s="46"/>
      <c r="AR753" s="46"/>
    </row>
  </sheetData>
  <sheetProtection algorithmName="SHA-512" hashValue="OFK6i1sI/oA7V9F+Ppbk/AIlErAop6J2d6aa5FeLT4Ibv1NSpPILzY3+eNXZd/JXqYTp4ATgVvhPaQ9l6oeP8A==" saltValue="nI2rILsXkojsScxXlAOVYQ==" spinCount="100000" sheet="1" selectLockedCells="1"/>
  <protectedRanges>
    <protectedRange sqref="AA7 U3:U5 G4 AA3:AA5 O3:O7" name="Range1"/>
  </protectedRanges>
  <mergeCells count="129">
    <mergeCell ref="C6:F6"/>
    <mergeCell ref="I6:L6"/>
    <mergeCell ref="B3:G3"/>
    <mergeCell ref="I3:L3"/>
    <mergeCell ref="Q3:T3"/>
    <mergeCell ref="B4:D4"/>
    <mergeCell ref="I4:L4"/>
    <mergeCell ref="Q4:T4"/>
    <mergeCell ref="B1:O1"/>
    <mergeCell ref="Q1:U1"/>
    <mergeCell ref="B2:G2"/>
    <mergeCell ref="I2:O2"/>
    <mergeCell ref="Q2:U2"/>
    <mergeCell ref="V11:AA11"/>
    <mergeCell ref="V12:AA12"/>
    <mergeCell ref="W7:Y7"/>
    <mergeCell ref="Z8:AA8"/>
    <mergeCell ref="G9:M9"/>
    <mergeCell ref="B10:E13"/>
    <mergeCell ref="F10:I13"/>
    <mergeCell ref="J10:O10"/>
    <mergeCell ref="P10:AA10"/>
    <mergeCell ref="C7:F7"/>
    <mergeCell ref="I7:L7"/>
    <mergeCell ref="O7:P7"/>
    <mergeCell ref="W2:AA2"/>
    <mergeCell ref="I5:L5"/>
    <mergeCell ref="Q5:T5"/>
    <mergeCell ref="B74:E102"/>
    <mergeCell ref="F74:I102"/>
    <mergeCell ref="V74:AA102"/>
    <mergeCell ref="B45:E73"/>
    <mergeCell ref="F45:I73"/>
    <mergeCell ref="V45:AA73"/>
    <mergeCell ref="P11:U11"/>
    <mergeCell ref="P12:U12"/>
    <mergeCell ref="L11:O11"/>
    <mergeCell ref="P15:U44"/>
    <mergeCell ref="P45:U73"/>
    <mergeCell ref="P74:U102"/>
    <mergeCell ref="P13:AA13"/>
    <mergeCell ref="N13:O13"/>
    <mergeCell ref="L13:M13"/>
    <mergeCell ref="J11:K11"/>
    <mergeCell ref="J13:K13"/>
    <mergeCell ref="B15:E44"/>
    <mergeCell ref="F15:I44"/>
    <mergeCell ref="V15:AA44"/>
    <mergeCell ref="J12:O12"/>
    <mergeCell ref="B130:E154"/>
    <mergeCell ref="F130:I154"/>
    <mergeCell ref="V130:AA154"/>
    <mergeCell ref="P130:U154"/>
    <mergeCell ref="B103:E129"/>
    <mergeCell ref="F103:I129"/>
    <mergeCell ref="V103:AA129"/>
    <mergeCell ref="B178:E198"/>
    <mergeCell ref="F178:I198"/>
    <mergeCell ref="P178:U198"/>
    <mergeCell ref="B155:E177"/>
    <mergeCell ref="F155:I177"/>
    <mergeCell ref="P155:U177"/>
    <mergeCell ref="V155:AA177"/>
    <mergeCell ref="V178:AA198"/>
    <mergeCell ref="P103:U129"/>
    <mergeCell ref="B220:E238"/>
    <mergeCell ref="F220:I238"/>
    <mergeCell ref="V220:AA238"/>
    <mergeCell ref="P220:U238"/>
    <mergeCell ref="B199:E219"/>
    <mergeCell ref="F199:I219"/>
    <mergeCell ref="P199:U219"/>
    <mergeCell ref="B258:E264"/>
    <mergeCell ref="F258:I274"/>
    <mergeCell ref="V258:AA274"/>
    <mergeCell ref="P258:U274"/>
    <mergeCell ref="B239:E257"/>
    <mergeCell ref="F239:I257"/>
    <mergeCell ref="V239:AA257"/>
    <mergeCell ref="P239:U257"/>
    <mergeCell ref="V199:AA219"/>
    <mergeCell ref="B292:E308"/>
    <mergeCell ref="F292:I308"/>
    <mergeCell ref="V292:AA308"/>
    <mergeCell ref="P292:U308"/>
    <mergeCell ref="B275:E291"/>
    <mergeCell ref="F275:I291"/>
    <mergeCell ref="V275:AA291"/>
    <mergeCell ref="P275:U291"/>
    <mergeCell ref="B326:E342"/>
    <mergeCell ref="F326:I342"/>
    <mergeCell ref="V326:AA342"/>
    <mergeCell ref="P326:U342"/>
    <mergeCell ref="B309:E325"/>
    <mergeCell ref="F309:I325"/>
    <mergeCell ref="V309:AA325"/>
    <mergeCell ref="P309:U325"/>
    <mergeCell ref="B362:E380"/>
    <mergeCell ref="F362:I380"/>
    <mergeCell ref="V362:AA380"/>
    <mergeCell ref="P362:U380"/>
    <mergeCell ref="B343:E361"/>
    <mergeCell ref="F343:I361"/>
    <mergeCell ref="V343:AA361"/>
    <mergeCell ref="P343:U361"/>
    <mergeCell ref="F400:I420"/>
    <mergeCell ref="V400:AA420"/>
    <mergeCell ref="P400:U420"/>
    <mergeCell ref="B381:E399"/>
    <mergeCell ref="F381:I399"/>
    <mergeCell ref="V381:AA399"/>
    <mergeCell ref="P381:U399"/>
    <mergeCell ref="B400:E420"/>
    <mergeCell ref="B442:E462"/>
    <mergeCell ref="F442:I462"/>
    <mergeCell ref="V442:AA462"/>
    <mergeCell ref="P442:U462"/>
    <mergeCell ref="B421:E441"/>
    <mergeCell ref="F421:I441"/>
    <mergeCell ref="V421:AA441"/>
    <mergeCell ref="P421:U441"/>
    <mergeCell ref="B486:E509"/>
    <mergeCell ref="F486:I509"/>
    <mergeCell ref="P486:R509"/>
    <mergeCell ref="V486:X509"/>
    <mergeCell ref="B463:E485"/>
    <mergeCell ref="F463:I485"/>
    <mergeCell ref="V463:AA485"/>
    <mergeCell ref="P463:U485"/>
  </mergeCells>
  <conditionalFormatting sqref="V15 P15">
    <cfRule type="expression" dxfId="74" priority="36" stopIfTrue="1">
      <formula>OR(P15&lt;0.5, P15&gt;2)</formula>
    </cfRule>
  </conditionalFormatting>
  <conditionalFormatting sqref="V45 P45">
    <cfRule type="expression" dxfId="73" priority="35" stopIfTrue="1">
      <formula>OR(P45&lt;0.5, P45&gt;2)</formula>
    </cfRule>
  </conditionalFormatting>
  <conditionalFormatting sqref="V74 P74">
    <cfRule type="expression" dxfId="72" priority="34" stopIfTrue="1">
      <formula>OR(P74&lt;0.5, P74&gt;2)</formula>
    </cfRule>
  </conditionalFormatting>
  <conditionalFormatting sqref="V103 P103">
    <cfRule type="expression" dxfId="71" priority="33" stopIfTrue="1">
      <formula>OR(P103&lt;0.5, P103&gt;2)</formula>
    </cfRule>
  </conditionalFormatting>
  <conditionalFormatting sqref="V130 P130">
    <cfRule type="expression" dxfId="70" priority="32" stopIfTrue="1">
      <formula>OR(P130&lt;0.5, P130&gt;2)</formula>
    </cfRule>
  </conditionalFormatting>
  <conditionalFormatting sqref="V155 P155">
    <cfRule type="expression" dxfId="69" priority="31" stopIfTrue="1">
      <formula>OR(P155&lt;0.5, P155&gt;2)</formula>
    </cfRule>
  </conditionalFormatting>
  <conditionalFormatting sqref="V178 P178">
    <cfRule type="expression" dxfId="68" priority="30" stopIfTrue="1">
      <formula>OR(P178&lt;0.5, P178&gt;2)</formula>
    </cfRule>
  </conditionalFormatting>
  <conditionalFormatting sqref="V199 P199">
    <cfRule type="expression" dxfId="67" priority="29" stopIfTrue="1">
      <formula>OR(P199&lt;0.5, P199&gt;2)</formula>
    </cfRule>
  </conditionalFormatting>
  <conditionalFormatting sqref="V220 P220">
    <cfRule type="expression" dxfId="66" priority="28" stopIfTrue="1">
      <formula>OR(P220&lt;0.5, P220&gt;2)</formula>
    </cfRule>
  </conditionalFormatting>
  <conditionalFormatting sqref="V239 P239">
    <cfRule type="expression" dxfId="65" priority="27" stopIfTrue="1">
      <formula>OR(P239&lt;0.5, P239&gt;2)</formula>
    </cfRule>
  </conditionalFormatting>
  <conditionalFormatting sqref="V258 P258">
    <cfRule type="expression" dxfId="64" priority="26" stopIfTrue="1">
      <formula>OR(P258&lt;0.5, P258&gt;2)</formula>
    </cfRule>
  </conditionalFormatting>
  <conditionalFormatting sqref="V275 P275">
    <cfRule type="expression" dxfId="63" priority="25" stopIfTrue="1">
      <formula>OR(P275&lt;0.5, P275&gt;2)</formula>
    </cfRule>
  </conditionalFormatting>
  <conditionalFormatting sqref="V292 P292">
    <cfRule type="expression" dxfId="62" priority="24" stopIfTrue="1">
      <formula>OR(P292&lt;0.5, P292&gt;2)</formula>
    </cfRule>
  </conditionalFormatting>
  <conditionalFormatting sqref="V309 P309">
    <cfRule type="expression" dxfId="61" priority="23" stopIfTrue="1">
      <formula>OR(P309&lt;0.5, P309&gt;2)</formula>
    </cfRule>
  </conditionalFormatting>
  <conditionalFormatting sqref="V326 P326">
    <cfRule type="expression" dxfId="60" priority="22" stopIfTrue="1">
      <formula>OR(P326&lt;0.5, P326&gt;2)</formula>
    </cfRule>
  </conditionalFormatting>
  <conditionalFormatting sqref="V343 P343">
    <cfRule type="expression" dxfId="59" priority="21" stopIfTrue="1">
      <formula>OR(P343&lt;0.5, P343&gt;2)</formula>
    </cfRule>
  </conditionalFormatting>
  <conditionalFormatting sqref="V362 P362">
    <cfRule type="expression" dxfId="58" priority="20" stopIfTrue="1">
      <formula>OR(P362&lt;0.5, P362&gt;2)</formula>
    </cfRule>
  </conditionalFormatting>
  <conditionalFormatting sqref="V381 P381">
    <cfRule type="expression" dxfId="57" priority="19" stopIfTrue="1">
      <formula>OR(P381&lt;0.5, P381&gt;2)</formula>
    </cfRule>
  </conditionalFormatting>
  <conditionalFormatting sqref="V400 P400">
    <cfRule type="expression" dxfId="56" priority="18" stopIfTrue="1">
      <formula>OR(P400&lt;0.5, P400&gt;2)</formula>
    </cfRule>
  </conditionalFormatting>
  <conditionalFormatting sqref="V421 P421">
    <cfRule type="expression" dxfId="55" priority="17" stopIfTrue="1">
      <formula>OR(P421&lt;0.5, P421&gt;2)</formula>
    </cfRule>
  </conditionalFormatting>
  <conditionalFormatting sqref="V442 P442">
    <cfRule type="expression" dxfId="54" priority="16" stopIfTrue="1">
      <formula>OR(P442&lt;0.5, P442&gt;2)</formula>
    </cfRule>
  </conditionalFormatting>
  <conditionalFormatting sqref="V463 P463">
    <cfRule type="expression" dxfId="53" priority="15" stopIfTrue="1">
      <formula>OR(P463&lt;0.5, P463&gt;2)</formula>
    </cfRule>
  </conditionalFormatting>
  <conditionalFormatting sqref="V15 V45 P15 P45 V74 P74 V103 P103 V130 P130 V155 P155 V178 P178 V199 P199 V220 P220 V239 P239 V258 P258 V275 P275 V292 P292 V309 P309 V326 P326 V343 P343 V362 P362 V381 P381 V400 P400 V421 P421 V442 P442 V463 P463">
    <cfRule type="expression" dxfId="52" priority="37" stopIfTrue="1">
      <formula>AND(#REF!="",$G15="",#REF!="",#REF!="")</formula>
    </cfRule>
    <cfRule type="expression" dxfId="51" priority="38" stopIfTrue="1">
      <formula>AND(P15&gt;=$W$3,P15&lt;$W$4)</formula>
    </cfRule>
    <cfRule type="expression" dxfId="50" priority="39" stopIfTrue="1">
      <formula>AND(P15&gt;=$W$4,P15&lt;$W$5)</formula>
    </cfRule>
    <cfRule type="expression" dxfId="49" priority="40" stopIfTrue="1">
      <formula>AND(P15&gt;=$W$5,P15&lt;=$Y$5)</formula>
    </cfRule>
  </conditionalFormatting>
  <dataValidations count="11">
    <dataValidation type="decimal" operator="lessThan" showInputMessage="1" showErrorMessage="1" errorTitle="Invalid Imp" error="Maximum Power Current must be less than Short Circuit Current." sqref="O6" xr:uid="{00000000-0002-0000-0200-000000000000}">
      <formula1>O5</formula1>
    </dataValidation>
    <dataValidation type="decimal" operator="greaterThan" showInputMessage="1" showErrorMessage="1" errorTitle="Invalid Isc" error="Short Circuit Current must be greater than Maximum Power Current." sqref="O5" xr:uid="{00000000-0002-0000-0200-000001000000}">
      <formula1>O6</formula1>
    </dataValidation>
    <dataValidation type="decimal" operator="lessThan" showInputMessage="1" showErrorMessage="1" errorTitle="Invalid Vmpp" error="Maximum Power Voltage must be less than Open Circuit Voltage." sqref="O4" xr:uid="{00000000-0002-0000-0200-000002000000}">
      <formula1>O3</formula1>
    </dataValidation>
    <dataValidation type="decimal" operator="greaterThan" showInputMessage="1" showErrorMessage="1" errorTitle="Invalid Voc" error="Open Circuit Voltage must be less than Maximum Power Voltage." sqref="O3" xr:uid="{00000000-0002-0000-0200-000003000000}">
      <formula1>O4</formula1>
    </dataValidation>
    <dataValidation type="whole" operator="greaterThan" showInputMessage="1" showErrorMessage="1" errorTitle="Invalid High Temperature" error="Average High Temperature must be greater than Minimum Low Temperature." sqref="U5" xr:uid="{00000000-0002-0000-0200-000004000000}">
      <formula1>U4</formula1>
    </dataValidation>
    <dataValidation type="whole" operator="lessThan" showInputMessage="1" showErrorMessage="1" errorTitle="Invalid Low Temperature" error="Minimum Low Temperature must be less than Average High Temperature." sqref="U4" xr:uid="{00000000-0002-0000-0200-000005000000}">
      <formula1>U5</formula1>
    </dataValidation>
    <dataValidation type="decimal" showInputMessage="1" showErrorMessage="1" errorTitle="Invalid Minimum Loading Ratio" error="Minimum Inverter Loading Ratio must be between 80% and 99%." sqref="AA3" xr:uid="{00000000-0002-0000-0200-000006000000}">
      <formula1>0.8</formula1>
      <formula2>Y3</formula2>
    </dataValidation>
    <dataValidation type="decimal" showInputMessage="1" showErrorMessage="1" errorTitle="Invalid Median Loading Ratio" error="Median Inverter Loading Ratio must be between 100% and Maximum Inverter Loading Ratio." sqref="AA4" xr:uid="{00000000-0002-0000-0200-000007000000}">
      <formula1>1</formula1>
      <formula2>Y5-0.01</formula2>
    </dataValidation>
    <dataValidation type="decimal" showInputMessage="1" showErrorMessage="1" errorTitle="Invalid Maximum Loading Ratio" error="Maximum Inverter Loading Ratio must be between Median Inverter Loading Ratio and 200%." sqref="AA5" xr:uid="{00000000-0002-0000-0200-000008000000}">
      <formula1>Y4+0.01</formula1>
      <formula2>2</formula2>
    </dataValidation>
    <dataValidation type="custom" showInputMessage="1" showErrorMessage="1" errorTitle="Cannot change hyperlink." error="Press Cancel to restore hyperlink." sqref="Q1:U1" xr:uid="{00000000-0002-0000-0200-000009000000}">
      <formula1>SolarABCs</formula1>
    </dataValidation>
    <dataValidation type="decimal" showInputMessage="1" showErrorMessage="1" errorTitle="Invalid Module Power" error="Module Maximum Power must be between 1 and 999." sqref="G4" xr:uid="{00000000-0002-0000-0200-00000A000000}">
      <formula1>1</formula1>
      <formula2>999</formula2>
    </dataValidation>
  </dataValidations>
  <hyperlinks>
    <hyperlink ref="Q1" r:id="rId1" display="Solar ABC's" xr:uid="{00000000-0004-0000-0200-000000000000}"/>
    <hyperlink ref="AD1" r:id="rId2" display="Solar ABC's" xr:uid="{00000000-0004-0000-0200-000001000000}"/>
  </hyperlinks>
  <printOptions horizontalCentered="1" gridLines="1"/>
  <pageMargins left="0.25" right="0.25" top="0.75" bottom="0.75" header="0.3" footer="0.3"/>
  <pageSetup scale="68" fitToHeight="0" orientation="portrait" r:id="rId3"/>
  <headerFooter>
    <oddHeader>&amp;C&amp;"Arial,Bold"&amp;20SMA Sunny Boy 5.0/6.0/7.0/8.0 - Quick Design Reference</oddHeader>
    <oddFooter>&amp;L&amp;F&amp;C&amp;A&amp;RPage &amp;P</oddFooter>
  </headerFooter>
  <rowBreaks count="8" manualBreakCount="8">
    <brk id="154" min="1" max="26" man="1"/>
    <brk id="205" min="1" max="26" man="1"/>
    <brk id="257" min="1" max="26" man="1"/>
    <brk id="281" min="1" max="26" man="1"/>
    <brk id="325" min="1" max="26" man="1"/>
    <brk id="361" min="1" max="26" man="1"/>
    <brk id="406" min="1" max="26" man="1"/>
    <brk id="469" min="1" max="26" man="1"/>
  </rowBreaks>
  <tableParts count="1">
    <tablePart r:id="rId4"/>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200-00000B000000}">
          <x14:formula1>
            <xm:f>Calc!$C$37:$C$67</xm:f>
          </x14:formula1>
          <xm:sqref>O7:P7</xm:sqref>
        </x14:dataValidation>
        <x14:dataValidation type="list" showInputMessage="1" showErrorMessage="1" xr:uid="{00000000-0002-0000-0200-00000C000000}">
          <x14:formula1>
            <xm:f>Calc!$E$4:$E$5</xm:f>
          </x14:formula1>
          <xm:sqref>AA7</xm:sqref>
        </x14:dataValidation>
        <x14:dataValidation type="list" showInputMessage="1" showErrorMessage="1" xr:uid="{00000000-0002-0000-0200-00000D000000}">
          <x14:formula1>
            <xm:f>Calc!$H$10:$H$11</xm:f>
          </x14:formula1>
          <xm:sqref>U3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pageSetUpPr fitToPage="1"/>
  </sheetPr>
  <dimension ref="A1:AR1122"/>
  <sheetViews>
    <sheetView tabSelected="1" zoomScaleNormal="100" workbookViewId="0">
      <pane xSplit="1" ySplit="13" topLeftCell="B14" activePane="bottomRight" state="frozen"/>
      <selection activeCell="B1" sqref="B1:O1"/>
      <selection pane="topRight" activeCell="B1" sqref="B1:O1"/>
      <selection pane="bottomLeft" activeCell="B1" sqref="B1:O1"/>
      <selection pane="bottomRight" activeCell="AA7" sqref="AA7"/>
    </sheetView>
  </sheetViews>
  <sheetFormatPr defaultColWidth="0" defaultRowHeight="0" customHeight="1" zeroHeight="1" x14ac:dyDescent="0.25"/>
  <cols>
    <col min="1" max="1" width="3.6640625" style="52" customWidth="1"/>
    <col min="2" max="2" width="5.6640625" style="47" customWidth="1"/>
    <col min="3" max="4" width="5.44140625" style="47" customWidth="1"/>
    <col min="5" max="5" width="6.6640625" style="47" customWidth="1"/>
    <col min="6" max="6" width="5.6640625" style="47" customWidth="1"/>
    <col min="7" max="7" width="5.6640625" style="48" customWidth="1"/>
    <col min="8" max="9" width="5.6640625" style="47" customWidth="1"/>
    <col min="10" max="11" width="7.6640625" style="49" customWidth="1"/>
    <col min="12" max="13" width="7.6640625" style="48" customWidth="1"/>
    <col min="14" max="15" width="7.6640625" style="47" customWidth="1"/>
    <col min="16" max="17" width="5.6640625" style="47" customWidth="1"/>
    <col min="18" max="19" width="6.6640625" style="47" customWidth="1"/>
    <col min="20" max="22" width="5.6640625" style="47" customWidth="1"/>
    <col min="23" max="23" width="6.6640625" style="47" customWidth="1"/>
    <col min="24" max="24" width="5.6640625" style="47" customWidth="1"/>
    <col min="25" max="25" width="6.6640625" style="47" customWidth="1"/>
    <col min="26" max="27" width="5.6640625" style="47" customWidth="1"/>
    <col min="28" max="28" width="3.6640625" style="52" customWidth="1"/>
    <col min="29" max="32" width="8.6640625" style="46" hidden="1" customWidth="1"/>
    <col min="33" max="38" width="8.6640625" style="85" hidden="1" customWidth="1"/>
    <col min="39" max="16384" width="8.6640625" style="46" hidden="1"/>
  </cols>
  <sheetData>
    <row r="1" spans="1:44" s="50" customFormat="1" ht="15.75" customHeight="1" x14ac:dyDescent="0.25">
      <c r="B1" s="358" t="s">
        <v>120</v>
      </c>
      <c r="C1" s="358"/>
      <c r="D1" s="358"/>
      <c r="E1" s="358"/>
      <c r="F1" s="358"/>
      <c r="G1" s="358"/>
      <c r="H1" s="358"/>
      <c r="I1" s="358"/>
      <c r="J1" s="358"/>
      <c r="K1" s="358"/>
      <c r="L1" s="358"/>
      <c r="M1" s="358"/>
      <c r="N1" s="358"/>
      <c r="O1" s="358"/>
      <c r="P1" s="140"/>
      <c r="Q1" s="359" t="s">
        <v>94</v>
      </c>
      <c r="R1" s="360"/>
      <c r="S1" s="360"/>
      <c r="T1" s="360"/>
      <c r="U1" s="361"/>
      <c r="V1" s="141"/>
      <c r="W1" s="141"/>
      <c r="X1" s="141"/>
      <c r="Y1" s="141"/>
      <c r="Z1" s="141"/>
      <c r="AA1" s="141"/>
      <c r="AD1" s="81" t="s">
        <v>94</v>
      </c>
    </row>
    <row r="2" spans="1:44" s="43" customFormat="1" ht="15.75" customHeight="1" thickBot="1" x14ac:dyDescent="0.35">
      <c r="A2" s="50"/>
      <c r="B2" s="362" t="s">
        <v>48</v>
      </c>
      <c r="C2" s="363"/>
      <c r="D2" s="363"/>
      <c r="E2" s="363"/>
      <c r="F2" s="363"/>
      <c r="G2" s="364"/>
      <c r="H2" s="100"/>
      <c r="I2" s="291" t="s">
        <v>49</v>
      </c>
      <c r="J2" s="292"/>
      <c r="K2" s="292"/>
      <c r="L2" s="292"/>
      <c r="M2" s="292"/>
      <c r="N2" s="292"/>
      <c r="O2" s="293"/>
      <c r="P2" s="100"/>
      <c r="Q2" s="291" t="s">
        <v>50</v>
      </c>
      <c r="R2" s="292"/>
      <c r="S2" s="292"/>
      <c r="T2" s="292"/>
      <c r="U2" s="293"/>
      <c r="V2" s="100"/>
      <c r="W2" s="291" t="s">
        <v>37</v>
      </c>
      <c r="X2" s="292"/>
      <c r="Y2" s="292"/>
      <c r="Z2" s="292"/>
      <c r="AA2" s="293"/>
      <c r="AB2" s="50"/>
      <c r="AC2" s="43">
        <v>4.0000000000000001E-3</v>
      </c>
      <c r="AG2" t="s">
        <v>3</v>
      </c>
      <c r="AH2" s="15">
        <f>G4</f>
        <v>315</v>
      </c>
      <c r="AI2"/>
      <c r="AJ2" s="19"/>
      <c r="AK2" s="20" t="s">
        <v>15</v>
      </c>
      <c r="AL2" s="23">
        <f>AM2-AL8</f>
        <v>52</v>
      </c>
      <c r="AM2">
        <v>25</v>
      </c>
      <c r="AN2" s="19"/>
      <c r="AO2" s="20" t="s">
        <v>19</v>
      </c>
      <c r="AP2" s="15">
        <f>AH7*AH3/AH4</f>
        <v>2.4575287234042541E-3</v>
      </c>
      <c r="AQ2"/>
      <c r="AR2" s="19"/>
    </row>
    <row r="3" spans="1:44" s="43" customFormat="1" ht="15.75" customHeight="1" thickBot="1" x14ac:dyDescent="0.35">
      <c r="A3" s="50"/>
      <c r="B3" s="353" t="s">
        <v>118</v>
      </c>
      <c r="C3" s="354"/>
      <c r="D3" s="354"/>
      <c r="E3" s="354"/>
      <c r="F3" s="354"/>
      <c r="G3" s="355"/>
      <c r="H3" s="101"/>
      <c r="I3" s="294" t="s">
        <v>56</v>
      </c>
      <c r="J3" s="295"/>
      <c r="K3" s="295"/>
      <c r="L3" s="296"/>
      <c r="M3" s="102" t="s">
        <v>6</v>
      </c>
      <c r="N3" s="103" t="s">
        <v>52</v>
      </c>
      <c r="O3" s="104">
        <v>47</v>
      </c>
      <c r="P3" s="101"/>
      <c r="Q3" s="297" t="s">
        <v>36</v>
      </c>
      <c r="R3" s="298"/>
      <c r="S3" s="298"/>
      <c r="T3" s="299"/>
      <c r="U3" s="105" t="s">
        <v>46</v>
      </c>
      <c r="V3" s="101"/>
      <c r="W3" s="106">
        <f>AA3</f>
        <v>0.9</v>
      </c>
      <c r="X3" s="107" t="s">
        <v>24</v>
      </c>
      <c r="Y3" s="107">
        <v>0.99</v>
      </c>
      <c r="Z3" s="108" t="s">
        <v>67</v>
      </c>
      <c r="AA3" s="109">
        <v>0.9</v>
      </c>
      <c r="AB3" s="50"/>
      <c r="AC3" s="137">
        <f>W3-$AC$2</f>
        <v>0.89600000000000002</v>
      </c>
      <c r="AD3" s="138">
        <f>Y3+$AC$2</f>
        <v>0.99399999999999999</v>
      </c>
      <c r="AG3" t="s">
        <v>7</v>
      </c>
      <c r="AH3" s="17">
        <f>O4</f>
        <v>38.5</v>
      </c>
      <c r="AI3"/>
      <c r="AJ3" s="19"/>
      <c r="AK3" s="20"/>
      <c r="AL3" s="15">
        <f>AL2*AH7</f>
        <v>0.1560051999999999</v>
      </c>
      <c r="AM3"/>
      <c r="AN3" s="19"/>
      <c r="AO3" s="20" t="s">
        <v>20</v>
      </c>
      <c r="AP3" s="15">
        <f>(AH3-(AH3*AP2*(AL9+AR3-AQ3)))</f>
        <v>34.526176054255323</v>
      </c>
      <c r="AQ3" s="19">
        <v>25</v>
      </c>
      <c r="AR3" s="19">
        <v>30</v>
      </c>
    </row>
    <row r="4" spans="1:44" s="43" customFormat="1" ht="15.75" customHeight="1" thickBot="1" x14ac:dyDescent="0.35">
      <c r="A4" s="50"/>
      <c r="B4" s="356" t="s">
        <v>53</v>
      </c>
      <c r="C4" s="357"/>
      <c r="D4" s="357"/>
      <c r="E4" s="102" t="s">
        <v>66</v>
      </c>
      <c r="F4" s="103" t="s">
        <v>54</v>
      </c>
      <c r="G4" s="105">
        <v>315</v>
      </c>
      <c r="H4" s="100"/>
      <c r="I4" s="294" t="s">
        <v>51</v>
      </c>
      <c r="J4" s="295"/>
      <c r="K4" s="295"/>
      <c r="L4" s="296"/>
      <c r="M4" s="102" t="s">
        <v>7</v>
      </c>
      <c r="N4" s="103" t="s">
        <v>52</v>
      </c>
      <c r="O4" s="104">
        <v>38.5</v>
      </c>
      <c r="P4" s="100"/>
      <c r="Q4" s="297" t="s">
        <v>100</v>
      </c>
      <c r="R4" s="298"/>
      <c r="S4" s="298"/>
      <c r="T4" s="299"/>
      <c r="U4" s="110">
        <v>-27</v>
      </c>
      <c r="V4" s="100"/>
      <c r="W4" s="111">
        <v>1</v>
      </c>
      <c r="X4" s="112" t="s">
        <v>24</v>
      </c>
      <c r="Y4" s="113">
        <f>AA4</f>
        <v>1.25</v>
      </c>
      <c r="Z4" s="114" t="s">
        <v>38</v>
      </c>
      <c r="AA4" s="109">
        <v>1.25</v>
      </c>
      <c r="AB4" s="50"/>
      <c r="AC4" s="137">
        <f t="shared" ref="AC4:AC5" si="0">W4-$AC$2</f>
        <v>0.996</v>
      </c>
      <c r="AD4" s="138">
        <f t="shared" ref="AD4:AD5" si="1">Y4+$AC$2</f>
        <v>1.254</v>
      </c>
      <c r="AG4" t="s">
        <v>6</v>
      </c>
      <c r="AH4" s="17">
        <f>O3</f>
        <v>47</v>
      </c>
      <c r="AI4"/>
      <c r="AJ4" s="19"/>
      <c r="AK4" s="20" t="s">
        <v>16</v>
      </c>
      <c r="AL4" s="15">
        <f>AL3*AH4</f>
        <v>7.3322443999999951</v>
      </c>
      <c r="AM4"/>
      <c r="AN4" s="19"/>
      <c r="AO4" s="20" t="s">
        <v>21</v>
      </c>
      <c r="AP4" s="27">
        <f>ROUNDUP(AP6/AP3,0)</f>
        <v>3</v>
      </c>
      <c r="AQ4">
        <f>ROUNDUP(AP6/AP3,0)</f>
        <v>3</v>
      </c>
      <c r="AR4" s="19"/>
    </row>
    <row r="5" spans="1:44" s="43" customFormat="1" ht="15.75" customHeight="1" thickBot="1" x14ac:dyDescent="0.35">
      <c r="A5" s="50"/>
      <c r="B5" s="100"/>
      <c r="C5" s="100"/>
      <c r="D5" s="100"/>
      <c r="E5" s="100"/>
      <c r="F5" s="100"/>
      <c r="G5" s="100"/>
      <c r="H5" s="100"/>
      <c r="I5" s="294" t="s">
        <v>57</v>
      </c>
      <c r="J5" s="295"/>
      <c r="K5" s="295"/>
      <c r="L5" s="296"/>
      <c r="M5" s="102" t="s">
        <v>8</v>
      </c>
      <c r="N5" s="103" t="s">
        <v>34</v>
      </c>
      <c r="O5" s="115">
        <v>9.6</v>
      </c>
      <c r="P5" s="100"/>
      <c r="Q5" s="297" t="s">
        <v>99</v>
      </c>
      <c r="R5" s="298"/>
      <c r="S5" s="298"/>
      <c r="T5" s="299"/>
      <c r="U5" s="110">
        <v>37</v>
      </c>
      <c r="V5" s="100"/>
      <c r="W5" s="116">
        <f>AA4+0.01</f>
        <v>1.26</v>
      </c>
      <c r="X5" s="117" t="s">
        <v>24</v>
      </c>
      <c r="Y5" s="117">
        <f>AA5</f>
        <v>1.5</v>
      </c>
      <c r="Z5" s="118" t="s">
        <v>68</v>
      </c>
      <c r="AA5" s="109">
        <v>1.5</v>
      </c>
      <c r="AB5" s="50"/>
      <c r="AC5" s="137">
        <f t="shared" si="0"/>
        <v>1.256</v>
      </c>
      <c r="AD5" s="138">
        <f t="shared" si="1"/>
        <v>1.504</v>
      </c>
      <c r="AG5"/>
      <c r="AH5" s="23"/>
      <c r="AI5"/>
      <c r="AJ5" s="19"/>
      <c r="AK5" s="20" t="s">
        <v>17</v>
      </c>
      <c r="AL5" s="17">
        <f>AH4+AL4</f>
        <v>54.332244399999993</v>
      </c>
      <c r="AM5"/>
      <c r="AN5" s="19"/>
    </row>
    <row r="6" spans="1:44" s="43" customFormat="1" ht="15.75" customHeight="1" thickBot="1" x14ac:dyDescent="0.35">
      <c r="A6" s="50"/>
      <c r="B6" s="119"/>
      <c r="C6" s="294" t="s">
        <v>62</v>
      </c>
      <c r="D6" s="295"/>
      <c r="E6" s="295"/>
      <c r="F6" s="295"/>
      <c r="G6" s="120">
        <f>'SB 5.0-6.0-7.0-7.7 US-40 QDR'!AP4</f>
        <v>3</v>
      </c>
      <c r="H6" s="100"/>
      <c r="I6" s="294" t="s">
        <v>55</v>
      </c>
      <c r="J6" s="295"/>
      <c r="K6" s="295"/>
      <c r="L6" s="296"/>
      <c r="M6" s="102" t="s">
        <v>64</v>
      </c>
      <c r="N6" s="103" t="s">
        <v>34</v>
      </c>
      <c r="O6" s="115">
        <v>9.1999999999999993</v>
      </c>
      <c r="P6" s="121"/>
      <c r="Q6" s="100"/>
      <c r="R6" s="100"/>
      <c r="S6" s="100"/>
      <c r="T6" s="100"/>
      <c r="U6" s="100"/>
      <c r="V6" s="100"/>
      <c r="W6" s="100"/>
      <c r="X6" s="100"/>
      <c r="Y6" s="100"/>
      <c r="Z6" s="100"/>
      <c r="AA6" s="100"/>
      <c r="AB6" s="50"/>
      <c r="AC6" s="45"/>
      <c r="AG6" t="s">
        <v>8</v>
      </c>
      <c r="AH6" s="23">
        <f>O5</f>
        <v>9.6</v>
      </c>
      <c r="AI6"/>
      <c r="AJ6" s="19"/>
      <c r="AK6" s="20" t="s">
        <v>18</v>
      </c>
      <c r="AL6" s="27">
        <f>ROUNDDOWN(AP7/AL5,0)</f>
        <v>11</v>
      </c>
      <c r="AM6" s="21">
        <f>ROUNDDOWN(AP7/AL5,0)</f>
        <v>11</v>
      </c>
      <c r="AN6" s="21"/>
      <c r="AO6" t="s">
        <v>10</v>
      </c>
      <c r="AP6" s="15">
        <v>100</v>
      </c>
      <c r="AQ6"/>
    </row>
    <row r="7" spans="1:44" s="43" customFormat="1" ht="15.75" customHeight="1" thickBot="1" x14ac:dyDescent="0.3">
      <c r="A7" s="50"/>
      <c r="B7" s="119"/>
      <c r="C7" s="294" t="s">
        <v>63</v>
      </c>
      <c r="D7" s="295"/>
      <c r="E7" s="295"/>
      <c r="F7" s="295"/>
      <c r="G7" s="120">
        <f>'SB 5.0-6.0-7.0-7.7 US-40 QDR'!AL6</f>
        <v>11</v>
      </c>
      <c r="H7" s="100"/>
      <c r="I7" s="294" t="s">
        <v>101</v>
      </c>
      <c r="J7" s="295"/>
      <c r="K7" s="295"/>
      <c r="L7" s="296"/>
      <c r="M7" s="102" t="s">
        <v>65</v>
      </c>
      <c r="N7" s="103" t="s">
        <v>58</v>
      </c>
      <c r="O7" s="351">
        <v>-3.0000999999999982E-3</v>
      </c>
      <c r="P7" s="352"/>
      <c r="Q7" s="100"/>
      <c r="R7" s="100"/>
      <c r="S7" s="100"/>
      <c r="T7" s="100"/>
      <c r="U7" s="100"/>
      <c r="V7" s="100"/>
      <c r="W7" s="334" t="s">
        <v>71</v>
      </c>
      <c r="X7" s="335"/>
      <c r="Y7" s="336"/>
      <c r="Z7" s="122" t="s">
        <v>59</v>
      </c>
      <c r="AA7" s="105">
        <v>240</v>
      </c>
      <c r="AB7" s="50"/>
      <c r="AC7" s="45"/>
      <c r="AG7" s="18" t="s">
        <v>9</v>
      </c>
      <c r="AH7" s="33">
        <f>VLOOKUP(AI7,Calc!C37:D67,2)</f>
        <v>3.0000999999999982E-3</v>
      </c>
      <c r="AI7" s="34">
        <f>'SB 5.0-6.0-7.0-7.7 US-40 QDR'!O7</f>
        <v>-3.0000999999999982E-3</v>
      </c>
      <c r="AJ7" s="19"/>
      <c r="AO7" t="s">
        <v>11</v>
      </c>
      <c r="AP7" s="15">
        <v>600</v>
      </c>
      <c r="AQ7"/>
    </row>
    <row r="8" spans="1:44" s="43" customFormat="1" ht="15.75" customHeight="1" x14ac:dyDescent="0.25">
      <c r="A8" s="50"/>
      <c r="B8" s="44"/>
      <c r="C8" s="44"/>
      <c r="D8" s="44"/>
      <c r="E8" s="44"/>
      <c r="F8" s="44"/>
      <c r="G8" s="129"/>
      <c r="H8" s="129"/>
      <c r="I8" s="54"/>
      <c r="J8" s="54"/>
      <c r="K8" s="54"/>
      <c r="L8" s="54"/>
      <c r="M8" s="54"/>
      <c r="N8" s="54"/>
      <c r="O8" s="54"/>
      <c r="P8" s="54"/>
      <c r="Q8" s="44"/>
      <c r="R8" s="44"/>
      <c r="S8" s="44"/>
      <c r="T8" s="44"/>
      <c r="U8" s="44"/>
      <c r="V8" s="44"/>
      <c r="W8" s="44"/>
      <c r="X8" s="44"/>
      <c r="Y8" s="44"/>
      <c r="Z8" s="337"/>
      <c r="AA8" s="337"/>
      <c r="AB8" s="51"/>
      <c r="AC8" s="45"/>
      <c r="AK8" s="22" t="s">
        <v>22</v>
      </c>
      <c r="AL8" s="40">
        <f>IF(U3=Calc!H10,U4,AN8)</f>
        <v>-27</v>
      </c>
      <c r="AM8"/>
      <c r="AN8" s="41">
        <f>(U4-32)*5/9</f>
        <v>-32.777777777777779</v>
      </c>
      <c r="AO8" s="19" t="s">
        <v>30</v>
      </c>
      <c r="AP8" s="28">
        <v>14.4</v>
      </c>
      <c r="AQ8" s="19"/>
    </row>
    <row r="9" spans="1:44" s="43" customFormat="1" ht="15.75" customHeight="1" thickBot="1" x14ac:dyDescent="0.3">
      <c r="A9" s="50"/>
      <c r="B9" s="44"/>
      <c r="C9" s="44"/>
      <c r="D9" s="44"/>
      <c r="E9" s="44"/>
      <c r="F9" s="44"/>
      <c r="G9" s="338"/>
      <c r="H9" s="338"/>
      <c r="I9" s="338"/>
      <c r="J9" s="338"/>
      <c r="K9" s="338"/>
      <c r="L9" s="338"/>
      <c r="M9" s="338"/>
      <c r="N9" s="44"/>
      <c r="O9" s="44"/>
      <c r="P9" s="44"/>
      <c r="Q9" s="44"/>
      <c r="R9" s="44"/>
      <c r="S9" s="44"/>
      <c r="T9" s="44"/>
      <c r="U9" s="44"/>
      <c r="V9" s="44"/>
      <c r="W9" s="44"/>
      <c r="X9" s="44"/>
      <c r="Y9" s="44"/>
      <c r="Z9" s="133"/>
      <c r="AA9" s="136" t="str">
        <f>doc_version</f>
        <v>Version: v1.09</v>
      </c>
      <c r="AB9" s="51"/>
      <c r="AC9" s="45"/>
      <c r="AK9" s="21" t="s">
        <v>23</v>
      </c>
      <c r="AL9" s="40">
        <f>IF(U3=Calc!H10,U5,AN9)</f>
        <v>37</v>
      </c>
      <c r="AM9"/>
      <c r="AN9" s="41">
        <f>(U5-32)*5/9</f>
        <v>2.7777777777777777</v>
      </c>
      <c r="AO9" s="19" t="s">
        <v>31</v>
      </c>
      <c r="AP9" s="29">
        <v>7.2</v>
      </c>
      <c r="AQ9" s="19"/>
    </row>
    <row r="10" spans="1:44" ht="15.75" customHeight="1" x14ac:dyDescent="0.25">
      <c r="A10" s="53"/>
      <c r="B10" s="339" t="s">
        <v>60</v>
      </c>
      <c r="C10" s="340"/>
      <c r="D10" s="340"/>
      <c r="E10" s="341"/>
      <c r="F10" s="339" t="s">
        <v>61</v>
      </c>
      <c r="G10" s="340"/>
      <c r="H10" s="340"/>
      <c r="I10" s="341"/>
      <c r="J10" s="345" t="s">
        <v>98</v>
      </c>
      <c r="K10" s="346"/>
      <c r="L10" s="346"/>
      <c r="M10" s="346"/>
      <c r="N10" s="346"/>
      <c r="O10" s="347"/>
      <c r="P10" s="349" t="s">
        <v>39</v>
      </c>
      <c r="Q10" s="349"/>
      <c r="R10" s="349"/>
      <c r="S10" s="349"/>
      <c r="T10" s="349"/>
      <c r="U10" s="349"/>
      <c r="V10" s="349"/>
      <c r="W10" s="349"/>
      <c r="X10" s="349"/>
      <c r="Y10" s="349"/>
      <c r="Z10" s="349"/>
      <c r="AA10" s="350"/>
    </row>
    <row r="11" spans="1:44" ht="15.75" customHeight="1" x14ac:dyDescent="0.25">
      <c r="A11" s="53"/>
      <c r="B11" s="342"/>
      <c r="C11" s="343"/>
      <c r="D11" s="343"/>
      <c r="E11" s="344"/>
      <c r="F11" s="342"/>
      <c r="G11" s="343"/>
      <c r="H11" s="343"/>
      <c r="I11" s="344"/>
      <c r="J11" s="130">
        <v>1</v>
      </c>
      <c r="K11" s="378">
        <v>2</v>
      </c>
      <c r="L11" s="378"/>
      <c r="M11" s="379">
        <v>3</v>
      </c>
      <c r="N11" s="379"/>
      <c r="O11" s="380"/>
      <c r="P11" s="381" t="s">
        <v>128</v>
      </c>
      <c r="Q11" s="374"/>
      <c r="R11" s="374"/>
      <c r="S11" s="374" t="s">
        <v>129</v>
      </c>
      <c r="T11" s="374"/>
      <c r="U11" s="374"/>
      <c r="V11" s="374" t="s">
        <v>130</v>
      </c>
      <c r="W11" s="374"/>
      <c r="X11" s="374"/>
      <c r="Y11" s="374" t="s">
        <v>131</v>
      </c>
      <c r="Z11" s="374"/>
      <c r="AA11" s="375"/>
    </row>
    <row r="12" spans="1:44" ht="15.75" customHeight="1" thickBot="1" x14ac:dyDescent="0.3">
      <c r="A12" s="53"/>
      <c r="B12" s="342"/>
      <c r="C12" s="343"/>
      <c r="D12" s="343"/>
      <c r="E12" s="344"/>
      <c r="F12" s="342"/>
      <c r="G12" s="343"/>
      <c r="H12" s="343"/>
      <c r="I12" s="344"/>
      <c r="J12" s="383" t="s">
        <v>95</v>
      </c>
      <c r="K12" s="327"/>
      <c r="L12" s="327"/>
      <c r="M12" s="327"/>
      <c r="N12" s="327"/>
      <c r="O12" s="328"/>
      <c r="P12" s="382">
        <f>IF($AA$7=Calc!$E$4,Calc!J4,Calc!J5)</f>
        <v>5000</v>
      </c>
      <c r="Q12" s="376"/>
      <c r="R12" s="376"/>
      <c r="S12" s="376">
        <f>IF($AA$7=Calc!$E$4,Calc!L4,Calc!L5)</f>
        <v>6000</v>
      </c>
      <c r="T12" s="376"/>
      <c r="U12" s="376"/>
      <c r="V12" s="376">
        <f>IF($AA$7=Calc!$E$4,Calc!N4,Calc!N5)</f>
        <v>7000</v>
      </c>
      <c r="W12" s="376"/>
      <c r="X12" s="376"/>
      <c r="Y12" s="376">
        <f>IF($AA$7=Calc!$E$4,Calc!P4,Calc!P5)</f>
        <v>7680</v>
      </c>
      <c r="Z12" s="376"/>
      <c r="AA12" s="377"/>
      <c r="AC12" s="139" t="s">
        <v>103</v>
      </c>
      <c r="AH12" s="85">
        <v>1</v>
      </c>
      <c r="AI12" s="85">
        <v>2</v>
      </c>
      <c r="AK12" s="85">
        <v>3</v>
      </c>
      <c r="AM12" s="85"/>
      <c r="AN12" s="93">
        <v>4</v>
      </c>
      <c r="AO12" s="93"/>
      <c r="AP12" s="93"/>
      <c r="AQ12" s="93"/>
    </row>
    <row r="13" spans="1:44" ht="15.75" customHeight="1" thickBot="1" x14ac:dyDescent="0.3">
      <c r="A13" s="53"/>
      <c r="B13" s="342"/>
      <c r="C13" s="343"/>
      <c r="D13" s="343"/>
      <c r="E13" s="344"/>
      <c r="F13" s="384"/>
      <c r="G13" s="385"/>
      <c r="H13" s="385"/>
      <c r="I13" s="386"/>
      <c r="J13" s="201" t="s">
        <v>34</v>
      </c>
      <c r="K13" s="169" t="s">
        <v>34</v>
      </c>
      <c r="L13" s="198" t="s">
        <v>35</v>
      </c>
      <c r="M13" s="170" t="s">
        <v>34</v>
      </c>
      <c r="N13" s="199" t="s">
        <v>35</v>
      </c>
      <c r="O13" s="200" t="s">
        <v>96</v>
      </c>
      <c r="P13" s="372" t="s">
        <v>43</v>
      </c>
      <c r="Q13" s="372"/>
      <c r="R13" s="372"/>
      <c r="S13" s="372"/>
      <c r="T13" s="372"/>
      <c r="U13" s="372"/>
      <c r="V13" s="372"/>
      <c r="W13" s="372"/>
      <c r="X13" s="372"/>
      <c r="Y13" s="372"/>
      <c r="Z13" s="372"/>
      <c r="AA13" s="373"/>
      <c r="AC13" s="87" t="str">
        <f>""</f>
        <v/>
      </c>
      <c r="AD13" s="85">
        <v>1</v>
      </c>
      <c r="AE13" s="85">
        <v>2</v>
      </c>
      <c r="AF13" s="85">
        <v>3</v>
      </c>
      <c r="AG13" s="85">
        <v>4</v>
      </c>
      <c r="AH13" s="85" t="s">
        <v>34</v>
      </c>
      <c r="AI13" s="85" t="s">
        <v>34</v>
      </c>
      <c r="AJ13" s="85" t="s">
        <v>35</v>
      </c>
      <c r="AK13" s="85" t="s">
        <v>34</v>
      </c>
      <c r="AL13" s="85" t="s">
        <v>35</v>
      </c>
      <c r="AM13" s="85" t="s">
        <v>96</v>
      </c>
      <c r="AN13" s="93" t="s">
        <v>97</v>
      </c>
      <c r="AO13" s="93" t="s">
        <v>97</v>
      </c>
      <c r="AP13" s="93" t="s">
        <v>97</v>
      </c>
      <c r="AQ13" s="93" t="s">
        <v>96</v>
      </c>
    </row>
    <row r="14" spans="1:44" ht="15.75" hidden="1" customHeight="1" thickBot="1" x14ac:dyDescent="0.3">
      <c r="A14" s="53"/>
      <c r="B14" s="151"/>
      <c r="C14" s="152"/>
      <c r="D14" s="152"/>
      <c r="E14" s="153"/>
      <c r="F14" s="152"/>
      <c r="G14" s="152"/>
      <c r="H14" s="152"/>
      <c r="I14" s="152"/>
      <c r="J14" s="184" t="s">
        <v>113</v>
      </c>
      <c r="K14" s="171" t="s">
        <v>114</v>
      </c>
      <c r="L14" s="172" t="s">
        <v>115</v>
      </c>
      <c r="M14" s="173" t="s">
        <v>112</v>
      </c>
      <c r="N14" s="174" t="s">
        <v>116</v>
      </c>
      <c r="O14" s="174" t="s">
        <v>117</v>
      </c>
      <c r="P14" s="185"/>
      <c r="Q14" s="185"/>
      <c r="R14" s="185"/>
      <c r="S14" s="185"/>
      <c r="T14" s="185"/>
      <c r="U14" s="185"/>
      <c r="V14" s="185"/>
      <c r="W14" s="185"/>
      <c r="X14" s="185"/>
      <c r="Y14" s="185"/>
      <c r="Z14" s="185"/>
      <c r="AA14" s="184"/>
      <c r="AC14" s="45"/>
      <c r="AD14" s="85"/>
      <c r="AE14" s="85"/>
      <c r="AF14" s="85"/>
      <c r="AM14" s="85"/>
      <c r="AN14" s="93"/>
      <c r="AO14" s="93"/>
      <c r="AP14" s="93"/>
      <c r="AQ14" s="93"/>
    </row>
    <row r="15" spans="1:44" s="84" customFormat="1" ht="15.75" customHeight="1" x14ac:dyDescent="0.25">
      <c r="A15" s="82"/>
      <c r="B15" s="321">
        <f>MAX(min_string,MAX(ROUNDDOWN($W$3*$P$12/$G$4,0),1))</f>
        <v>14</v>
      </c>
      <c r="C15" s="322"/>
      <c r="D15" s="322"/>
      <c r="E15" s="323"/>
      <c r="F15" s="324">
        <f>ROUND($G$4*B15,0)</f>
        <v>4410</v>
      </c>
      <c r="G15" s="322"/>
      <c r="H15" s="322"/>
      <c r="I15" s="387"/>
      <c r="J15" s="189" t="str">
        <f t="shared" ref="J15:J78" si="2">AH15</f>
        <v/>
      </c>
      <c r="K15" s="190">
        <f t="shared" ref="K15:K78" si="3">AI15</f>
        <v>11</v>
      </c>
      <c r="L15" s="191">
        <f t="shared" ref="L15:L78" si="4">AJ15</f>
        <v>3</v>
      </c>
      <c r="M15" s="190">
        <f t="shared" ref="M15:M78" si="5">AK15</f>
        <v>8</v>
      </c>
      <c r="N15" s="192">
        <f t="shared" ref="N15:N78" si="6">AL15</f>
        <v>3</v>
      </c>
      <c r="O15" s="191">
        <f t="shared" ref="O15:O78" si="7">AM15</f>
        <v>3</v>
      </c>
      <c r="P15" s="281">
        <f>ROUND($F15/P$12,2)</f>
        <v>0.88</v>
      </c>
      <c r="Q15" s="281"/>
      <c r="R15" s="282"/>
      <c r="S15" s="286">
        <f>ROUND($F15/S$12,2)</f>
        <v>0.74</v>
      </c>
      <c r="T15" s="281"/>
      <c r="U15" s="282"/>
      <c r="V15" s="286">
        <f>ROUND($F15/V$12,2)</f>
        <v>0.63</v>
      </c>
      <c r="W15" s="281"/>
      <c r="X15" s="282"/>
      <c r="Y15" s="286">
        <f>ROUND($F15/Y$12,2)</f>
        <v>0.56999999999999995</v>
      </c>
      <c r="Z15" s="281"/>
      <c r="AA15" s="369"/>
      <c r="AB15" s="83"/>
      <c r="AC15" s="88">
        <f>B15</f>
        <v>14</v>
      </c>
      <c r="AD15" s="88" t="b">
        <f>AND(AC15&gt;=min_string,AC15&lt;=max_string)</f>
        <v>0</v>
      </c>
      <c r="AE15" s="88" t="b">
        <f>OR(AND(($AC15-max_string)/(AE$13-1)&gt;=min_string,($AC15-max_string)/(AE$13-1)&lt;=max_string),AND(($AC15-min_string)/(AE$13-1)&gt;=min_string,($AC15-min_string)/(AE$13-1)&lt;=max_string))</f>
        <v>1</v>
      </c>
      <c r="AF15" s="88" t="b">
        <f>OR(AND(($AC15-max_string)/(AF$13-1)&gt;=min_string,($AC15-max_string)/(AF$13-1)&lt;=max_string),AND(($AC15-min_string)/(AF$13-1)&gt;=min_string,($AC15-min_string)/(AF$13-1)&lt;=max_string))</f>
        <v>1</v>
      </c>
      <c r="AG15" s="88" t="b">
        <f>AND(AC15-(AG$13-1)*min_string&gt;=min_string,AC15-(AG$13-1)*max_string&lt;=max_string)</f>
        <v>1</v>
      </c>
      <c r="AH15" s="89" t="str">
        <f>IF(AD15,$AC15,null_value)</f>
        <v/>
      </c>
      <c r="AI15" s="89">
        <f>IF(AE15,MIN(max_string,$AC15-(min_string*(AI$12-1))),null_value)</f>
        <v>11</v>
      </c>
      <c r="AJ15" s="89">
        <f t="shared" ref="AJ15:AJ78" si="8">IF(AI15=null_value,null_value,$AC15-AI15)</f>
        <v>3</v>
      </c>
      <c r="AK15" s="89">
        <f>IF(AF15,MIN(max_string,$AC15-(min_string*(AK$12-1))),null_value)</f>
        <v>8</v>
      </c>
      <c r="AL15" s="89">
        <f>IF(AK15=null_value,null_value,MIN(max_string,$AC15-AK15-min_string))</f>
        <v>3</v>
      </c>
      <c r="AM15" s="89">
        <f>IF(AK15&lt;&gt;null_value,$AC15-AK15-AL15,null_value)</f>
        <v>3</v>
      </c>
      <c r="AN15" s="89">
        <f>IF(AG15,MIN(max_string,ROUNDDOWN(($AC15-min_string)/(AN$12-1),0)),null_value)</f>
        <v>3</v>
      </c>
      <c r="AO15" s="89">
        <f t="shared" ref="AO15:AP34" si="9">IF(AN15&lt;&gt;null_value,AN15,null_value)</f>
        <v>3</v>
      </c>
      <c r="AP15" s="89">
        <f t="shared" si="9"/>
        <v>3</v>
      </c>
      <c r="AQ15" s="89">
        <f t="shared" ref="AQ15:AQ78" si="10">IF(AN15&lt;&gt;null_value,$AC15-SUM(AN15:AP15),null_value)</f>
        <v>5</v>
      </c>
      <c r="AR15" s="88">
        <v>1</v>
      </c>
    </row>
    <row r="16" spans="1:44" s="84" customFormat="1" ht="15.75" customHeight="1" x14ac:dyDescent="0.25">
      <c r="A16" s="82"/>
      <c r="B16" s="268"/>
      <c r="C16" s="269"/>
      <c r="D16" s="269"/>
      <c r="E16" s="270"/>
      <c r="F16" s="271"/>
      <c r="G16" s="269"/>
      <c r="H16" s="269"/>
      <c r="I16" s="371"/>
      <c r="J16" s="193" t="str">
        <f t="shared" si="2"/>
        <v/>
      </c>
      <c r="K16" s="175">
        <f t="shared" si="3"/>
        <v>10</v>
      </c>
      <c r="L16" s="176">
        <f t="shared" si="4"/>
        <v>4</v>
      </c>
      <c r="M16" s="175">
        <f t="shared" si="5"/>
        <v>7</v>
      </c>
      <c r="N16" s="177">
        <f t="shared" si="6"/>
        <v>4</v>
      </c>
      <c r="O16" s="176">
        <f t="shared" si="7"/>
        <v>3</v>
      </c>
      <c r="P16" s="281"/>
      <c r="Q16" s="281"/>
      <c r="R16" s="282"/>
      <c r="S16" s="286"/>
      <c r="T16" s="281"/>
      <c r="U16" s="282"/>
      <c r="V16" s="286"/>
      <c r="W16" s="281"/>
      <c r="X16" s="282"/>
      <c r="Y16" s="286"/>
      <c r="Z16" s="281"/>
      <c r="AA16" s="369"/>
      <c r="AB16" s="83"/>
      <c r="AC16" s="90">
        <f>AC15</f>
        <v>14</v>
      </c>
      <c r="AD16" s="90" t="b">
        <f>AD15</f>
        <v>0</v>
      </c>
      <c r="AE16" s="90" t="b">
        <f>AE15</f>
        <v>1</v>
      </c>
      <c r="AF16" s="90" t="b">
        <f>AF15</f>
        <v>1</v>
      </c>
      <c r="AG16" s="90" t="b">
        <f>AG15</f>
        <v>1</v>
      </c>
      <c r="AH16" s="45" t="str">
        <f t="shared" ref="AH16:AH79" si="11">null_value</f>
        <v/>
      </c>
      <c r="AI16" s="45">
        <f t="shared" ref="AI16:AI44" si="12">IF(AND(AE16,AI15&lt;&gt;null_value),IF(AND(AI15&gt;min_string+1,AJ15&lt;max_string-1,AI15-1&gt;AJ15),AI15-1,null_value),null_value)</f>
        <v>10</v>
      </c>
      <c r="AJ16" s="45">
        <f t="shared" si="8"/>
        <v>4</v>
      </c>
      <c r="AK16" s="45">
        <f t="shared" ref="AK16:AK44" si="13">IF(AND(AF16,AK15&lt;&gt;null_value),IF(AND(AL15-1&gt;=min_string,AM15+1&lt;=max_string,AL15-1&gt;AM15),AK15,IF(AND(AK15-1&gt;min_string,AL15+1&lt;=max_string,OR(AK15-1&gt;AL15,AND(AK15&gt;AL15,AL15&gt;AM15))),AK15-1,null_value)),null_value)</f>
        <v>7</v>
      </c>
      <c r="AL16" s="45">
        <f t="shared" ref="AL16:AL44" si="14">IF(AK16=null_value,null_value,IF(AK16&lt;&gt;AK15,MIN(max_string,$AC16-AK16-min_string,AK16),AL15-1))</f>
        <v>4</v>
      </c>
      <c r="AM16" s="45">
        <f t="shared" ref="AM16:AM44" si="15">IF(AK16=null_value,null_value,$AC16-AK16-AL16)</f>
        <v>3</v>
      </c>
      <c r="AN16" s="45" t="str">
        <f t="shared" ref="AN16:AN44" si="16">IF(AND(AG16,AN15&lt;&gt;null_value),IF(AND(AN15&gt;min_string,AQ15+AN$12-1&lt;=max_string),AN15-1,null_value),null_value)</f>
        <v/>
      </c>
      <c r="AO16" s="45" t="str">
        <f t="shared" si="9"/>
        <v/>
      </c>
      <c r="AP16" s="45" t="str">
        <f t="shared" si="9"/>
        <v/>
      </c>
      <c r="AQ16" s="45" t="str">
        <f t="shared" si="10"/>
        <v/>
      </c>
      <c r="AR16" s="90">
        <f>AR15+1</f>
        <v>2</v>
      </c>
    </row>
    <row r="17" spans="1:44" s="84" customFormat="1" ht="15.75" customHeight="1" x14ac:dyDescent="0.25">
      <c r="A17" s="82"/>
      <c r="B17" s="268"/>
      <c r="C17" s="269"/>
      <c r="D17" s="269"/>
      <c r="E17" s="270"/>
      <c r="F17" s="271"/>
      <c r="G17" s="269"/>
      <c r="H17" s="269"/>
      <c r="I17" s="371"/>
      <c r="J17" s="193" t="str">
        <f t="shared" si="2"/>
        <v/>
      </c>
      <c r="K17" s="175">
        <f t="shared" si="3"/>
        <v>9</v>
      </c>
      <c r="L17" s="176">
        <f t="shared" si="4"/>
        <v>5</v>
      </c>
      <c r="M17" s="175">
        <f t="shared" si="5"/>
        <v>6</v>
      </c>
      <c r="N17" s="177">
        <f t="shared" si="6"/>
        <v>5</v>
      </c>
      <c r="O17" s="176">
        <f t="shared" si="7"/>
        <v>3</v>
      </c>
      <c r="P17" s="281"/>
      <c r="Q17" s="281"/>
      <c r="R17" s="282"/>
      <c r="S17" s="286"/>
      <c r="T17" s="281"/>
      <c r="U17" s="282"/>
      <c r="V17" s="286"/>
      <c r="W17" s="281"/>
      <c r="X17" s="282"/>
      <c r="Y17" s="286"/>
      <c r="Z17" s="281"/>
      <c r="AA17" s="369"/>
      <c r="AB17" s="83"/>
      <c r="AC17" s="90">
        <f t="shared" ref="AC17:AC44" si="17">AC16</f>
        <v>14</v>
      </c>
      <c r="AD17" s="90" t="b">
        <f t="shared" ref="AD17:AD44" si="18">AD16</f>
        <v>0</v>
      </c>
      <c r="AE17" s="90" t="b">
        <f t="shared" ref="AE17:AE44" si="19">AE16</f>
        <v>1</v>
      </c>
      <c r="AF17" s="90" t="b">
        <f t="shared" ref="AF17:AG44" si="20">AF16</f>
        <v>1</v>
      </c>
      <c r="AG17" s="90" t="b">
        <f t="shared" si="20"/>
        <v>1</v>
      </c>
      <c r="AH17" s="45" t="str">
        <f t="shared" si="11"/>
        <v/>
      </c>
      <c r="AI17" s="45">
        <f t="shared" si="12"/>
        <v>9</v>
      </c>
      <c r="AJ17" s="45">
        <f t="shared" si="8"/>
        <v>5</v>
      </c>
      <c r="AK17" s="45">
        <f t="shared" si="13"/>
        <v>6</v>
      </c>
      <c r="AL17" s="45">
        <f t="shared" si="14"/>
        <v>5</v>
      </c>
      <c r="AM17" s="45">
        <f t="shared" si="15"/>
        <v>3</v>
      </c>
      <c r="AN17" s="45" t="str">
        <f t="shared" si="16"/>
        <v/>
      </c>
      <c r="AO17" s="45" t="str">
        <f t="shared" si="9"/>
        <v/>
      </c>
      <c r="AP17" s="45" t="str">
        <f t="shared" si="9"/>
        <v/>
      </c>
      <c r="AQ17" s="45" t="str">
        <f t="shared" si="10"/>
        <v/>
      </c>
      <c r="AR17" s="90">
        <f t="shared" ref="AR17:AR44" si="21">AR16+1</f>
        <v>3</v>
      </c>
    </row>
    <row r="18" spans="1:44" s="84" customFormat="1" ht="15.75" customHeight="1" x14ac:dyDescent="0.25">
      <c r="A18" s="82"/>
      <c r="B18" s="268"/>
      <c r="C18" s="269"/>
      <c r="D18" s="269"/>
      <c r="E18" s="270"/>
      <c r="F18" s="271"/>
      <c r="G18" s="269"/>
      <c r="H18" s="269"/>
      <c r="I18" s="371"/>
      <c r="J18" s="193" t="str">
        <f t="shared" si="2"/>
        <v/>
      </c>
      <c r="K18" s="175">
        <f t="shared" si="3"/>
        <v>8</v>
      </c>
      <c r="L18" s="176">
        <f t="shared" si="4"/>
        <v>6</v>
      </c>
      <c r="M18" s="175">
        <f t="shared" si="5"/>
        <v>6</v>
      </c>
      <c r="N18" s="177">
        <f t="shared" si="6"/>
        <v>4</v>
      </c>
      <c r="O18" s="176">
        <f t="shared" si="7"/>
        <v>4</v>
      </c>
      <c r="P18" s="281"/>
      <c r="Q18" s="281"/>
      <c r="R18" s="282"/>
      <c r="S18" s="286"/>
      <c r="T18" s="281"/>
      <c r="U18" s="282"/>
      <c r="V18" s="286"/>
      <c r="W18" s="281"/>
      <c r="X18" s="282"/>
      <c r="Y18" s="286"/>
      <c r="Z18" s="281"/>
      <c r="AA18" s="369"/>
      <c r="AB18" s="83"/>
      <c r="AC18" s="90">
        <f t="shared" si="17"/>
        <v>14</v>
      </c>
      <c r="AD18" s="90" t="b">
        <f t="shared" si="18"/>
        <v>0</v>
      </c>
      <c r="AE18" s="90" t="b">
        <f t="shared" si="19"/>
        <v>1</v>
      </c>
      <c r="AF18" s="90" t="b">
        <f t="shared" si="20"/>
        <v>1</v>
      </c>
      <c r="AG18" s="90" t="b">
        <f t="shared" si="20"/>
        <v>1</v>
      </c>
      <c r="AH18" s="45" t="str">
        <f t="shared" si="11"/>
        <v/>
      </c>
      <c r="AI18" s="45">
        <f t="shared" si="12"/>
        <v>8</v>
      </c>
      <c r="AJ18" s="45">
        <f t="shared" si="8"/>
        <v>6</v>
      </c>
      <c r="AK18" s="45">
        <f t="shared" si="13"/>
        <v>6</v>
      </c>
      <c r="AL18" s="45">
        <f t="shared" si="14"/>
        <v>4</v>
      </c>
      <c r="AM18" s="45">
        <f t="shared" si="15"/>
        <v>4</v>
      </c>
      <c r="AN18" s="45" t="str">
        <f t="shared" si="16"/>
        <v/>
      </c>
      <c r="AO18" s="45" t="str">
        <f t="shared" si="9"/>
        <v/>
      </c>
      <c r="AP18" s="45" t="str">
        <f t="shared" si="9"/>
        <v/>
      </c>
      <c r="AQ18" s="45" t="str">
        <f t="shared" si="10"/>
        <v/>
      </c>
      <c r="AR18" s="90">
        <f t="shared" si="21"/>
        <v>4</v>
      </c>
    </row>
    <row r="19" spans="1:44" s="84" customFormat="1" ht="15.75" customHeight="1" x14ac:dyDescent="0.25">
      <c r="A19" s="82"/>
      <c r="B19" s="268"/>
      <c r="C19" s="269"/>
      <c r="D19" s="269"/>
      <c r="E19" s="270"/>
      <c r="F19" s="271"/>
      <c r="G19" s="269"/>
      <c r="H19" s="269"/>
      <c r="I19" s="371"/>
      <c r="J19" s="193" t="str">
        <f t="shared" si="2"/>
        <v/>
      </c>
      <c r="K19" s="175">
        <f t="shared" si="3"/>
        <v>7</v>
      </c>
      <c r="L19" s="176">
        <f t="shared" si="4"/>
        <v>7</v>
      </c>
      <c r="M19" s="175">
        <f t="shared" si="5"/>
        <v>5</v>
      </c>
      <c r="N19" s="177">
        <f t="shared" si="6"/>
        <v>5</v>
      </c>
      <c r="O19" s="176">
        <f t="shared" si="7"/>
        <v>4</v>
      </c>
      <c r="P19" s="281"/>
      <c r="Q19" s="281"/>
      <c r="R19" s="282"/>
      <c r="S19" s="286"/>
      <c r="T19" s="281"/>
      <c r="U19" s="282"/>
      <c r="V19" s="286"/>
      <c r="W19" s="281"/>
      <c r="X19" s="282"/>
      <c r="Y19" s="286"/>
      <c r="Z19" s="281"/>
      <c r="AA19" s="369"/>
      <c r="AB19" s="83"/>
      <c r="AC19" s="90">
        <f t="shared" si="17"/>
        <v>14</v>
      </c>
      <c r="AD19" s="90" t="b">
        <f t="shared" si="18"/>
        <v>0</v>
      </c>
      <c r="AE19" s="90" t="b">
        <f t="shared" si="19"/>
        <v>1</v>
      </c>
      <c r="AF19" s="90" t="b">
        <f t="shared" si="20"/>
        <v>1</v>
      </c>
      <c r="AG19" s="90" t="b">
        <f t="shared" si="20"/>
        <v>1</v>
      </c>
      <c r="AH19" s="45" t="str">
        <f t="shared" si="11"/>
        <v/>
      </c>
      <c r="AI19" s="45">
        <f t="shared" si="12"/>
        <v>7</v>
      </c>
      <c r="AJ19" s="45">
        <f t="shared" si="8"/>
        <v>7</v>
      </c>
      <c r="AK19" s="45">
        <f t="shared" si="13"/>
        <v>5</v>
      </c>
      <c r="AL19" s="45">
        <f t="shared" si="14"/>
        <v>5</v>
      </c>
      <c r="AM19" s="45">
        <f t="shared" si="15"/>
        <v>4</v>
      </c>
      <c r="AN19" s="45" t="str">
        <f t="shared" si="16"/>
        <v/>
      </c>
      <c r="AO19" s="45" t="str">
        <f t="shared" si="9"/>
        <v/>
      </c>
      <c r="AP19" s="45" t="str">
        <f t="shared" si="9"/>
        <v/>
      </c>
      <c r="AQ19" s="45" t="str">
        <f t="shared" si="10"/>
        <v/>
      </c>
      <c r="AR19" s="90">
        <f t="shared" si="21"/>
        <v>5</v>
      </c>
    </row>
    <row r="20" spans="1:44" s="84" customFormat="1" ht="15.75" customHeight="1" thickBot="1" x14ac:dyDescent="0.3">
      <c r="A20" s="82"/>
      <c r="B20" s="268"/>
      <c r="C20" s="269"/>
      <c r="D20" s="269"/>
      <c r="E20" s="270"/>
      <c r="F20" s="271"/>
      <c r="G20" s="269"/>
      <c r="H20" s="269"/>
      <c r="I20" s="371"/>
      <c r="J20" s="194" t="str">
        <f t="shared" si="2"/>
        <v/>
      </c>
      <c r="K20" s="195" t="str">
        <f t="shared" si="3"/>
        <v/>
      </c>
      <c r="L20" s="196" t="str">
        <f t="shared" si="4"/>
        <v/>
      </c>
      <c r="M20" s="195" t="str">
        <f t="shared" si="5"/>
        <v/>
      </c>
      <c r="N20" s="197" t="str">
        <f t="shared" si="6"/>
        <v/>
      </c>
      <c r="O20" s="196" t="str">
        <f t="shared" si="7"/>
        <v/>
      </c>
      <c r="P20" s="281"/>
      <c r="Q20" s="281"/>
      <c r="R20" s="282"/>
      <c r="S20" s="286"/>
      <c r="T20" s="281"/>
      <c r="U20" s="282"/>
      <c r="V20" s="286"/>
      <c r="W20" s="281"/>
      <c r="X20" s="282"/>
      <c r="Y20" s="286"/>
      <c r="Z20" s="281"/>
      <c r="AA20" s="369"/>
      <c r="AB20" s="83"/>
      <c r="AC20" s="90">
        <f t="shared" si="17"/>
        <v>14</v>
      </c>
      <c r="AD20" s="90" t="b">
        <f t="shared" si="18"/>
        <v>0</v>
      </c>
      <c r="AE20" s="90" t="b">
        <f t="shared" si="19"/>
        <v>1</v>
      </c>
      <c r="AF20" s="90" t="b">
        <f t="shared" si="20"/>
        <v>1</v>
      </c>
      <c r="AG20" s="90" t="b">
        <f t="shared" si="20"/>
        <v>1</v>
      </c>
      <c r="AH20" s="45" t="str">
        <f t="shared" si="11"/>
        <v/>
      </c>
      <c r="AI20" s="45" t="str">
        <f t="shared" si="12"/>
        <v/>
      </c>
      <c r="AJ20" s="45" t="str">
        <f t="shared" si="8"/>
        <v/>
      </c>
      <c r="AK20" s="45" t="str">
        <f t="shared" si="13"/>
        <v/>
      </c>
      <c r="AL20" s="45" t="str">
        <f t="shared" si="14"/>
        <v/>
      </c>
      <c r="AM20" s="45" t="str">
        <f t="shared" si="15"/>
        <v/>
      </c>
      <c r="AN20" s="45" t="str">
        <f t="shared" si="16"/>
        <v/>
      </c>
      <c r="AO20" s="45" t="str">
        <f t="shared" si="9"/>
        <v/>
      </c>
      <c r="AP20" s="45" t="str">
        <f t="shared" si="9"/>
        <v/>
      </c>
      <c r="AQ20" s="45" t="str">
        <f t="shared" si="10"/>
        <v/>
      </c>
      <c r="AR20" s="90">
        <f t="shared" si="21"/>
        <v>6</v>
      </c>
    </row>
    <row r="21" spans="1:44" s="84" customFormat="1" ht="15.75" hidden="1" customHeight="1" x14ac:dyDescent="0.25">
      <c r="A21" s="82"/>
      <c r="B21" s="268"/>
      <c r="C21" s="269"/>
      <c r="D21" s="269"/>
      <c r="E21" s="270"/>
      <c r="F21" s="271"/>
      <c r="G21" s="269"/>
      <c r="H21" s="269"/>
      <c r="I21" s="371"/>
      <c r="J21" s="186" t="str">
        <f t="shared" si="2"/>
        <v/>
      </c>
      <c r="K21" s="175" t="str">
        <f t="shared" si="3"/>
        <v/>
      </c>
      <c r="L21" s="176" t="str">
        <f t="shared" si="4"/>
        <v/>
      </c>
      <c r="M21" s="175" t="str">
        <f t="shared" si="5"/>
        <v/>
      </c>
      <c r="N21" s="177" t="str">
        <f t="shared" si="6"/>
        <v/>
      </c>
      <c r="O21" s="177" t="str">
        <f t="shared" si="7"/>
        <v/>
      </c>
      <c r="P21" s="281"/>
      <c r="Q21" s="281"/>
      <c r="R21" s="282"/>
      <c r="S21" s="286"/>
      <c r="T21" s="281"/>
      <c r="U21" s="282"/>
      <c r="V21" s="286"/>
      <c r="W21" s="281"/>
      <c r="X21" s="282"/>
      <c r="Y21" s="286"/>
      <c r="Z21" s="281"/>
      <c r="AA21" s="369"/>
      <c r="AB21" s="83"/>
      <c r="AC21" s="90">
        <f t="shared" si="17"/>
        <v>14</v>
      </c>
      <c r="AD21" s="90" t="b">
        <f t="shared" si="18"/>
        <v>0</v>
      </c>
      <c r="AE21" s="90" t="b">
        <f t="shared" si="19"/>
        <v>1</v>
      </c>
      <c r="AF21" s="90" t="b">
        <f t="shared" si="20"/>
        <v>1</v>
      </c>
      <c r="AG21" s="90" t="b">
        <f t="shared" si="20"/>
        <v>1</v>
      </c>
      <c r="AH21" s="45" t="str">
        <f t="shared" si="11"/>
        <v/>
      </c>
      <c r="AI21" s="45" t="str">
        <f t="shared" si="12"/>
        <v/>
      </c>
      <c r="AJ21" s="45" t="str">
        <f t="shared" si="8"/>
        <v/>
      </c>
      <c r="AK21" s="45" t="str">
        <f t="shared" si="13"/>
        <v/>
      </c>
      <c r="AL21" s="45" t="str">
        <f t="shared" si="14"/>
        <v/>
      </c>
      <c r="AM21" s="45" t="str">
        <f t="shared" si="15"/>
        <v/>
      </c>
      <c r="AN21" s="45" t="str">
        <f t="shared" si="16"/>
        <v/>
      </c>
      <c r="AO21" s="45" t="str">
        <f t="shared" si="9"/>
        <v/>
      </c>
      <c r="AP21" s="45" t="str">
        <f t="shared" si="9"/>
        <v/>
      </c>
      <c r="AQ21" s="45" t="str">
        <f t="shared" si="10"/>
        <v/>
      </c>
      <c r="AR21" s="90">
        <f t="shared" si="21"/>
        <v>7</v>
      </c>
    </row>
    <row r="22" spans="1:44" s="84" customFormat="1" ht="15.75" hidden="1" customHeight="1" x14ac:dyDescent="0.25">
      <c r="A22" s="82"/>
      <c r="B22" s="268"/>
      <c r="C22" s="269"/>
      <c r="D22" s="269"/>
      <c r="E22" s="270"/>
      <c r="F22" s="271"/>
      <c r="G22" s="269"/>
      <c r="H22" s="269"/>
      <c r="I22" s="371"/>
      <c r="J22" s="186" t="str">
        <f t="shared" si="2"/>
        <v/>
      </c>
      <c r="K22" s="175" t="str">
        <f t="shared" si="3"/>
        <v/>
      </c>
      <c r="L22" s="176" t="str">
        <f t="shared" si="4"/>
        <v/>
      </c>
      <c r="M22" s="175" t="str">
        <f t="shared" si="5"/>
        <v/>
      </c>
      <c r="N22" s="177" t="str">
        <f t="shared" si="6"/>
        <v/>
      </c>
      <c r="O22" s="177" t="str">
        <f t="shared" si="7"/>
        <v/>
      </c>
      <c r="P22" s="281"/>
      <c r="Q22" s="281"/>
      <c r="R22" s="282"/>
      <c r="S22" s="286"/>
      <c r="T22" s="281"/>
      <c r="U22" s="282"/>
      <c r="V22" s="286"/>
      <c r="W22" s="281"/>
      <c r="X22" s="282"/>
      <c r="Y22" s="286"/>
      <c r="Z22" s="281"/>
      <c r="AA22" s="369"/>
      <c r="AB22" s="83"/>
      <c r="AC22" s="90">
        <f t="shared" si="17"/>
        <v>14</v>
      </c>
      <c r="AD22" s="90" t="b">
        <f t="shared" si="18"/>
        <v>0</v>
      </c>
      <c r="AE22" s="90" t="b">
        <f t="shared" si="19"/>
        <v>1</v>
      </c>
      <c r="AF22" s="90" t="b">
        <f t="shared" si="20"/>
        <v>1</v>
      </c>
      <c r="AG22" s="90" t="b">
        <f t="shared" si="20"/>
        <v>1</v>
      </c>
      <c r="AH22" s="45" t="str">
        <f t="shared" si="11"/>
        <v/>
      </c>
      <c r="AI22" s="45" t="str">
        <f t="shared" si="12"/>
        <v/>
      </c>
      <c r="AJ22" s="45" t="str">
        <f t="shared" si="8"/>
        <v/>
      </c>
      <c r="AK22" s="45" t="str">
        <f t="shared" si="13"/>
        <v/>
      </c>
      <c r="AL22" s="45" t="str">
        <f t="shared" si="14"/>
        <v/>
      </c>
      <c r="AM22" s="45" t="str">
        <f t="shared" si="15"/>
        <v/>
      </c>
      <c r="AN22" s="45" t="str">
        <f t="shared" si="16"/>
        <v/>
      </c>
      <c r="AO22" s="45" t="str">
        <f t="shared" si="9"/>
        <v/>
      </c>
      <c r="AP22" s="45" t="str">
        <f t="shared" si="9"/>
        <v/>
      </c>
      <c r="AQ22" s="45" t="str">
        <f t="shared" si="10"/>
        <v/>
      </c>
      <c r="AR22" s="90">
        <f t="shared" si="21"/>
        <v>8</v>
      </c>
    </row>
    <row r="23" spans="1:44" s="84" customFormat="1" ht="15.75" hidden="1" customHeight="1" x14ac:dyDescent="0.25">
      <c r="A23" s="82"/>
      <c r="B23" s="268"/>
      <c r="C23" s="269"/>
      <c r="D23" s="269"/>
      <c r="E23" s="270"/>
      <c r="F23" s="271"/>
      <c r="G23" s="269"/>
      <c r="H23" s="269"/>
      <c r="I23" s="371"/>
      <c r="J23" s="186" t="str">
        <f t="shared" si="2"/>
        <v/>
      </c>
      <c r="K23" s="175" t="str">
        <f t="shared" si="3"/>
        <v/>
      </c>
      <c r="L23" s="176" t="str">
        <f t="shared" si="4"/>
        <v/>
      </c>
      <c r="M23" s="175" t="str">
        <f t="shared" si="5"/>
        <v/>
      </c>
      <c r="N23" s="177" t="str">
        <f t="shared" si="6"/>
        <v/>
      </c>
      <c r="O23" s="177" t="str">
        <f t="shared" si="7"/>
        <v/>
      </c>
      <c r="P23" s="281"/>
      <c r="Q23" s="281"/>
      <c r="R23" s="282"/>
      <c r="S23" s="286"/>
      <c r="T23" s="281"/>
      <c r="U23" s="282"/>
      <c r="V23" s="286"/>
      <c r="W23" s="281"/>
      <c r="X23" s="282"/>
      <c r="Y23" s="286"/>
      <c r="Z23" s="281"/>
      <c r="AA23" s="369"/>
      <c r="AB23" s="83"/>
      <c r="AC23" s="90">
        <f t="shared" si="17"/>
        <v>14</v>
      </c>
      <c r="AD23" s="90" t="b">
        <f t="shared" si="18"/>
        <v>0</v>
      </c>
      <c r="AE23" s="90" t="b">
        <f t="shared" si="19"/>
        <v>1</v>
      </c>
      <c r="AF23" s="90" t="b">
        <f t="shared" si="20"/>
        <v>1</v>
      </c>
      <c r="AG23" s="90" t="b">
        <f t="shared" si="20"/>
        <v>1</v>
      </c>
      <c r="AH23" s="45" t="str">
        <f t="shared" si="11"/>
        <v/>
      </c>
      <c r="AI23" s="45" t="str">
        <f t="shared" si="12"/>
        <v/>
      </c>
      <c r="AJ23" s="45" t="str">
        <f t="shared" si="8"/>
        <v/>
      </c>
      <c r="AK23" s="45" t="str">
        <f t="shared" si="13"/>
        <v/>
      </c>
      <c r="AL23" s="45" t="str">
        <f t="shared" si="14"/>
        <v/>
      </c>
      <c r="AM23" s="45" t="str">
        <f t="shared" si="15"/>
        <v/>
      </c>
      <c r="AN23" s="45" t="str">
        <f t="shared" si="16"/>
        <v/>
      </c>
      <c r="AO23" s="45" t="str">
        <f t="shared" si="9"/>
        <v/>
      </c>
      <c r="AP23" s="45" t="str">
        <f t="shared" si="9"/>
        <v/>
      </c>
      <c r="AQ23" s="45" t="str">
        <f t="shared" si="10"/>
        <v/>
      </c>
      <c r="AR23" s="90">
        <f t="shared" si="21"/>
        <v>9</v>
      </c>
    </row>
    <row r="24" spans="1:44" s="84" customFormat="1" ht="15.75" hidden="1" customHeight="1" x14ac:dyDescent="0.25">
      <c r="A24" s="82"/>
      <c r="B24" s="268"/>
      <c r="C24" s="269"/>
      <c r="D24" s="269"/>
      <c r="E24" s="270"/>
      <c r="F24" s="271"/>
      <c r="G24" s="269"/>
      <c r="H24" s="269"/>
      <c r="I24" s="371"/>
      <c r="J24" s="186" t="str">
        <f t="shared" si="2"/>
        <v/>
      </c>
      <c r="K24" s="175" t="str">
        <f t="shared" si="3"/>
        <v/>
      </c>
      <c r="L24" s="176" t="str">
        <f t="shared" si="4"/>
        <v/>
      </c>
      <c r="M24" s="175" t="str">
        <f t="shared" si="5"/>
        <v/>
      </c>
      <c r="N24" s="177" t="str">
        <f t="shared" si="6"/>
        <v/>
      </c>
      <c r="O24" s="177" t="str">
        <f t="shared" si="7"/>
        <v/>
      </c>
      <c r="P24" s="281"/>
      <c r="Q24" s="281"/>
      <c r="R24" s="282"/>
      <c r="S24" s="286"/>
      <c r="T24" s="281"/>
      <c r="U24" s="282"/>
      <c r="V24" s="286"/>
      <c r="W24" s="281"/>
      <c r="X24" s="282"/>
      <c r="Y24" s="286"/>
      <c r="Z24" s="281"/>
      <c r="AA24" s="369"/>
      <c r="AB24" s="83"/>
      <c r="AC24" s="90">
        <f t="shared" si="17"/>
        <v>14</v>
      </c>
      <c r="AD24" s="90" t="b">
        <f t="shared" si="18"/>
        <v>0</v>
      </c>
      <c r="AE24" s="90" t="b">
        <f t="shared" si="19"/>
        <v>1</v>
      </c>
      <c r="AF24" s="90" t="b">
        <f t="shared" si="20"/>
        <v>1</v>
      </c>
      <c r="AG24" s="90" t="b">
        <f t="shared" si="20"/>
        <v>1</v>
      </c>
      <c r="AH24" s="45" t="str">
        <f t="shared" si="11"/>
        <v/>
      </c>
      <c r="AI24" s="45" t="str">
        <f t="shared" si="12"/>
        <v/>
      </c>
      <c r="AJ24" s="45" t="str">
        <f t="shared" si="8"/>
        <v/>
      </c>
      <c r="AK24" s="45" t="str">
        <f t="shared" si="13"/>
        <v/>
      </c>
      <c r="AL24" s="45" t="str">
        <f t="shared" si="14"/>
        <v/>
      </c>
      <c r="AM24" s="45" t="str">
        <f t="shared" si="15"/>
        <v/>
      </c>
      <c r="AN24" s="45" t="str">
        <f t="shared" si="16"/>
        <v/>
      </c>
      <c r="AO24" s="45" t="str">
        <f t="shared" si="9"/>
        <v/>
      </c>
      <c r="AP24" s="45" t="str">
        <f t="shared" si="9"/>
        <v/>
      </c>
      <c r="AQ24" s="45" t="str">
        <f t="shared" si="10"/>
        <v/>
      </c>
      <c r="AR24" s="90">
        <f t="shared" si="21"/>
        <v>10</v>
      </c>
    </row>
    <row r="25" spans="1:44" s="84" customFormat="1" ht="15.75" hidden="1" customHeight="1" x14ac:dyDescent="0.25">
      <c r="A25" s="82"/>
      <c r="B25" s="268"/>
      <c r="C25" s="269"/>
      <c r="D25" s="269"/>
      <c r="E25" s="270"/>
      <c r="F25" s="271"/>
      <c r="G25" s="269"/>
      <c r="H25" s="269"/>
      <c r="I25" s="371"/>
      <c r="J25" s="186" t="str">
        <f t="shared" si="2"/>
        <v/>
      </c>
      <c r="K25" s="175" t="str">
        <f t="shared" si="3"/>
        <v/>
      </c>
      <c r="L25" s="176" t="str">
        <f t="shared" si="4"/>
        <v/>
      </c>
      <c r="M25" s="175" t="str">
        <f t="shared" si="5"/>
        <v/>
      </c>
      <c r="N25" s="177" t="str">
        <f t="shared" si="6"/>
        <v/>
      </c>
      <c r="O25" s="177" t="str">
        <f t="shared" si="7"/>
        <v/>
      </c>
      <c r="P25" s="281"/>
      <c r="Q25" s="281"/>
      <c r="R25" s="282"/>
      <c r="S25" s="286"/>
      <c r="T25" s="281"/>
      <c r="U25" s="282"/>
      <c r="V25" s="286"/>
      <c r="W25" s="281"/>
      <c r="X25" s="282"/>
      <c r="Y25" s="286"/>
      <c r="Z25" s="281"/>
      <c r="AA25" s="369"/>
      <c r="AB25" s="83"/>
      <c r="AC25" s="90">
        <f t="shared" si="17"/>
        <v>14</v>
      </c>
      <c r="AD25" s="90" t="b">
        <f t="shared" si="18"/>
        <v>0</v>
      </c>
      <c r="AE25" s="90" t="b">
        <f t="shared" si="19"/>
        <v>1</v>
      </c>
      <c r="AF25" s="90" t="b">
        <f t="shared" si="20"/>
        <v>1</v>
      </c>
      <c r="AG25" s="90" t="b">
        <f t="shared" si="20"/>
        <v>1</v>
      </c>
      <c r="AH25" s="45" t="str">
        <f t="shared" si="11"/>
        <v/>
      </c>
      <c r="AI25" s="45" t="str">
        <f t="shared" si="12"/>
        <v/>
      </c>
      <c r="AJ25" s="45" t="str">
        <f t="shared" si="8"/>
        <v/>
      </c>
      <c r="AK25" s="45" t="str">
        <f t="shared" si="13"/>
        <v/>
      </c>
      <c r="AL25" s="45" t="str">
        <f t="shared" si="14"/>
        <v/>
      </c>
      <c r="AM25" s="45" t="str">
        <f t="shared" si="15"/>
        <v/>
      </c>
      <c r="AN25" s="45" t="str">
        <f t="shared" si="16"/>
        <v/>
      </c>
      <c r="AO25" s="45" t="str">
        <f t="shared" si="9"/>
        <v/>
      </c>
      <c r="AP25" s="45" t="str">
        <f t="shared" si="9"/>
        <v/>
      </c>
      <c r="AQ25" s="45" t="str">
        <f t="shared" si="10"/>
        <v/>
      </c>
      <c r="AR25" s="90">
        <f t="shared" si="21"/>
        <v>11</v>
      </c>
    </row>
    <row r="26" spans="1:44" s="84" customFormat="1" ht="15.75" hidden="1" customHeight="1" x14ac:dyDescent="0.25">
      <c r="A26" s="82"/>
      <c r="B26" s="268"/>
      <c r="C26" s="269"/>
      <c r="D26" s="269"/>
      <c r="E26" s="270"/>
      <c r="F26" s="271"/>
      <c r="G26" s="269"/>
      <c r="H26" s="269"/>
      <c r="I26" s="371"/>
      <c r="J26" s="186" t="str">
        <f t="shared" si="2"/>
        <v/>
      </c>
      <c r="K26" s="175" t="str">
        <f t="shared" si="3"/>
        <v/>
      </c>
      <c r="L26" s="176" t="str">
        <f t="shared" si="4"/>
        <v/>
      </c>
      <c r="M26" s="175" t="str">
        <f t="shared" si="5"/>
        <v/>
      </c>
      <c r="N26" s="177" t="str">
        <f t="shared" si="6"/>
        <v/>
      </c>
      <c r="O26" s="177" t="str">
        <f t="shared" si="7"/>
        <v/>
      </c>
      <c r="P26" s="281"/>
      <c r="Q26" s="281"/>
      <c r="R26" s="282"/>
      <c r="S26" s="286"/>
      <c r="T26" s="281"/>
      <c r="U26" s="282"/>
      <c r="V26" s="286"/>
      <c r="W26" s="281"/>
      <c r="X26" s="282"/>
      <c r="Y26" s="286"/>
      <c r="Z26" s="281"/>
      <c r="AA26" s="369"/>
      <c r="AB26" s="83"/>
      <c r="AC26" s="90">
        <f t="shared" si="17"/>
        <v>14</v>
      </c>
      <c r="AD26" s="90" t="b">
        <f t="shared" si="18"/>
        <v>0</v>
      </c>
      <c r="AE26" s="90" t="b">
        <f t="shared" si="19"/>
        <v>1</v>
      </c>
      <c r="AF26" s="90" t="b">
        <f t="shared" si="20"/>
        <v>1</v>
      </c>
      <c r="AG26" s="90" t="b">
        <f t="shared" si="20"/>
        <v>1</v>
      </c>
      <c r="AH26" s="45" t="str">
        <f t="shared" si="11"/>
        <v/>
      </c>
      <c r="AI26" s="45" t="str">
        <f t="shared" si="12"/>
        <v/>
      </c>
      <c r="AJ26" s="45" t="str">
        <f t="shared" si="8"/>
        <v/>
      </c>
      <c r="AK26" s="45" t="str">
        <f t="shared" si="13"/>
        <v/>
      </c>
      <c r="AL26" s="45" t="str">
        <f t="shared" si="14"/>
        <v/>
      </c>
      <c r="AM26" s="45" t="str">
        <f t="shared" si="15"/>
        <v/>
      </c>
      <c r="AN26" s="45" t="str">
        <f t="shared" si="16"/>
        <v/>
      </c>
      <c r="AO26" s="45" t="str">
        <f t="shared" si="9"/>
        <v/>
      </c>
      <c r="AP26" s="45" t="str">
        <f t="shared" si="9"/>
        <v/>
      </c>
      <c r="AQ26" s="45" t="str">
        <f t="shared" si="10"/>
        <v/>
      </c>
      <c r="AR26" s="90">
        <f t="shared" si="21"/>
        <v>12</v>
      </c>
    </row>
    <row r="27" spans="1:44" s="84" customFormat="1" ht="15.75" hidden="1" customHeight="1" x14ac:dyDescent="0.25">
      <c r="A27" s="82"/>
      <c r="B27" s="268"/>
      <c r="C27" s="269"/>
      <c r="D27" s="269"/>
      <c r="E27" s="270"/>
      <c r="F27" s="271"/>
      <c r="G27" s="269"/>
      <c r="H27" s="269"/>
      <c r="I27" s="371"/>
      <c r="J27" s="186" t="str">
        <f t="shared" si="2"/>
        <v/>
      </c>
      <c r="K27" s="175" t="str">
        <f t="shared" si="3"/>
        <v/>
      </c>
      <c r="L27" s="176" t="str">
        <f t="shared" si="4"/>
        <v/>
      </c>
      <c r="M27" s="175" t="str">
        <f t="shared" si="5"/>
        <v/>
      </c>
      <c r="N27" s="177" t="str">
        <f t="shared" si="6"/>
        <v/>
      </c>
      <c r="O27" s="177" t="str">
        <f t="shared" si="7"/>
        <v/>
      </c>
      <c r="P27" s="281"/>
      <c r="Q27" s="281"/>
      <c r="R27" s="282"/>
      <c r="S27" s="286"/>
      <c r="T27" s="281"/>
      <c r="U27" s="282"/>
      <c r="V27" s="286"/>
      <c r="W27" s="281"/>
      <c r="X27" s="282"/>
      <c r="Y27" s="286"/>
      <c r="Z27" s="281"/>
      <c r="AA27" s="369"/>
      <c r="AB27" s="83"/>
      <c r="AC27" s="90">
        <f t="shared" si="17"/>
        <v>14</v>
      </c>
      <c r="AD27" s="90" t="b">
        <f t="shared" si="18"/>
        <v>0</v>
      </c>
      <c r="AE27" s="90" t="b">
        <f t="shared" si="19"/>
        <v>1</v>
      </c>
      <c r="AF27" s="90" t="b">
        <f t="shared" si="20"/>
        <v>1</v>
      </c>
      <c r="AG27" s="90" t="b">
        <f t="shared" si="20"/>
        <v>1</v>
      </c>
      <c r="AH27" s="45" t="str">
        <f t="shared" si="11"/>
        <v/>
      </c>
      <c r="AI27" s="45" t="str">
        <f t="shared" si="12"/>
        <v/>
      </c>
      <c r="AJ27" s="45" t="str">
        <f t="shared" si="8"/>
        <v/>
      </c>
      <c r="AK27" s="45" t="str">
        <f t="shared" si="13"/>
        <v/>
      </c>
      <c r="AL27" s="45" t="str">
        <f t="shared" si="14"/>
        <v/>
      </c>
      <c r="AM27" s="45" t="str">
        <f t="shared" si="15"/>
        <v/>
      </c>
      <c r="AN27" s="45" t="str">
        <f t="shared" si="16"/>
        <v/>
      </c>
      <c r="AO27" s="45" t="str">
        <f t="shared" si="9"/>
        <v/>
      </c>
      <c r="AP27" s="45" t="str">
        <f t="shared" si="9"/>
        <v/>
      </c>
      <c r="AQ27" s="45" t="str">
        <f t="shared" si="10"/>
        <v/>
      </c>
      <c r="AR27" s="90">
        <f t="shared" si="21"/>
        <v>13</v>
      </c>
    </row>
    <row r="28" spans="1:44" s="84" customFormat="1" ht="15.75" hidden="1" customHeight="1" x14ac:dyDescent="0.25">
      <c r="A28" s="82"/>
      <c r="B28" s="268"/>
      <c r="C28" s="269"/>
      <c r="D28" s="269"/>
      <c r="E28" s="270"/>
      <c r="F28" s="271"/>
      <c r="G28" s="269"/>
      <c r="H28" s="269"/>
      <c r="I28" s="371"/>
      <c r="J28" s="186" t="str">
        <f t="shared" si="2"/>
        <v/>
      </c>
      <c r="K28" s="175" t="str">
        <f t="shared" si="3"/>
        <v/>
      </c>
      <c r="L28" s="176" t="str">
        <f t="shared" si="4"/>
        <v/>
      </c>
      <c r="M28" s="175" t="str">
        <f t="shared" si="5"/>
        <v/>
      </c>
      <c r="N28" s="177" t="str">
        <f t="shared" si="6"/>
        <v/>
      </c>
      <c r="O28" s="177" t="str">
        <f t="shared" si="7"/>
        <v/>
      </c>
      <c r="P28" s="281"/>
      <c r="Q28" s="281"/>
      <c r="R28" s="282"/>
      <c r="S28" s="286"/>
      <c r="T28" s="281"/>
      <c r="U28" s="282"/>
      <c r="V28" s="286"/>
      <c r="W28" s="281"/>
      <c r="X28" s="282"/>
      <c r="Y28" s="286"/>
      <c r="Z28" s="281"/>
      <c r="AA28" s="369"/>
      <c r="AB28" s="83"/>
      <c r="AC28" s="90">
        <f t="shared" si="17"/>
        <v>14</v>
      </c>
      <c r="AD28" s="90" t="b">
        <f t="shared" si="18"/>
        <v>0</v>
      </c>
      <c r="AE28" s="90" t="b">
        <f t="shared" si="19"/>
        <v>1</v>
      </c>
      <c r="AF28" s="90" t="b">
        <f t="shared" si="20"/>
        <v>1</v>
      </c>
      <c r="AG28" s="90" t="b">
        <f t="shared" si="20"/>
        <v>1</v>
      </c>
      <c r="AH28" s="45" t="str">
        <f t="shared" si="11"/>
        <v/>
      </c>
      <c r="AI28" s="45" t="str">
        <f t="shared" si="12"/>
        <v/>
      </c>
      <c r="AJ28" s="45" t="str">
        <f t="shared" si="8"/>
        <v/>
      </c>
      <c r="AK28" s="45" t="str">
        <f t="shared" si="13"/>
        <v/>
      </c>
      <c r="AL28" s="45" t="str">
        <f t="shared" si="14"/>
        <v/>
      </c>
      <c r="AM28" s="45" t="str">
        <f t="shared" si="15"/>
        <v/>
      </c>
      <c r="AN28" s="45" t="str">
        <f t="shared" si="16"/>
        <v/>
      </c>
      <c r="AO28" s="45" t="str">
        <f t="shared" si="9"/>
        <v/>
      </c>
      <c r="AP28" s="45" t="str">
        <f t="shared" si="9"/>
        <v/>
      </c>
      <c r="AQ28" s="45" t="str">
        <f t="shared" si="10"/>
        <v/>
      </c>
      <c r="AR28" s="90">
        <f t="shared" si="21"/>
        <v>14</v>
      </c>
    </row>
    <row r="29" spans="1:44" s="84" customFormat="1" ht="15.75" hidden="1" customHeight="1" x14ac:dyDescent="0.25">
      <c r="A29" s="82"/>
      <c r="B29" s="268"/>
      <c r="C29" s="269"/>
      <c r="D29" s="269"/>
      <c r="E29" s="270"/>
      <c r="F29" s="271"/>
      <c r="G29" s="269"/>
      <c r="H29" s="269"/>
      <c r="I29" s="371"/>
      <c r="J29" s="186" t="str">
        <f t="shared" si="2"/>
        <v/>
      </c>
      <c r="K29" s="175" t="str">
        <f t="shared" si="3"/>
        <v/>
      </c>
      <c r="L29" s="176" t="str">
        <f t="shared" si="4"/>
        <v/>
      </c>
      <c r="M29" s="175" t="str">
        <f t="shared" si="5"/>
        <v/>
      </c>
      <c r="N29" s="177" t="str">
        <f t="shared" si="6"/>
        <v/>
      </c>
      <c r="O29" s="177" t="str">
        <f t="shared" si="7"/>
        <v/>
      </c>
      <c r="P29" s="281"/>
      <c r="Q29" s="281"/>
      <c r="R29" s="282"/>
      <c r="S29" s="286"/>
      <c r="T29" s="281"/>
      <c r="U29" s="282"/>
      <c r="V29" s="286"/>
      <c r="W29" s="281"/>
      <c r="X29" s="282"/>
      <c r="Y29" s="286"/>
      <c r="Z29" s="281"/>
      <c r="AA29" s="369"/>
      <c r="AB29" s="83"/>
      <c r="AC29" s="90">
        <f t="shared" si="17"/>
        <v>14</v>
      </c>
      <c r="AD29" s="90" t="b">
        <f t="shared" si="18"/>
        <v>0</v>
      </c>
      <c r="AE29" s="90" t="b">
        <f t="shared" si="19"/>
        <v>1</v>
      </c>
      <c r="AF29" s="90" t="b">
        <f t="shared" si="20"/>
        <v>1</v>
      </c>
      <c r="AG29" s="90" t="b">
        <f t="shared" si="20"/>
        <v>1</v>
      </c>
      <c r="AH29" s="45" t="str">
        <f t="shared" si="11"/>
        <v/>
      </c>
      <c r="AI29" s="45" t="str">
        <f t="shared" si="12"/>
        <v/>
      </c>
      <c r="AJ29" s="45" t="str">
        <f t="shared" si="8"/>
        <v/>
      </c>
      <c r="AK29" s="45" t="str">
        <f t="shared" si="13"/>
        <v/>
      </c>
      <c r="AL29" s="45" t="str">
        <f t="shared" si="14"/>
        <v/>
      </c>
      <c r="AM29" s="45" t="str">
        <f t="shared" si="15"/>
        <v/>
      </c>
      <c r="AN29" s="45" t="str">
        <f t="shared" si="16"/>
        <v/>
      </c>
      <c r="AO29" s="45" t="str">
        <f t="shared" si="9"/>
        <v/>
      </c>
      <c r="AP29" s="45" t="str">
        <f t="shared" si="9"/>
        <v/>
      </c>
      <c r="AQ29" s="45" t="str">
        <f t="shared" si="10"/>
        <v/>
      </c>
      <c r="AR29" s="90">
        <f t="shared" si="21"/>
        <v>15</v>
      </c>
    </row>
    <row r="30" spans="1:44" s="84" customFormat="1" ht="15.75" hidden="1" customHeight="1" x14ac:dyDescent="0.25">
      <c r="A30" s="82"/>
      <c r="B30" s="268"/>
      <c r="C30" s="269"/>
      <c r="D30" s="269"/>
      <c r="E30" s="270"/>
      <c r="F30" s="271"/>
      <c r="G30" s="269"/>
      <c r="H30" s="269"/>
      <c r="I30" s="371"/>
      <c r="J30" s="186" t="str">
        <f t="shared" si="2"/>
        <v/>
      </c>
      <c r="K30" s="175" t="str">
        <f t="shared" si="3"/>
        <v/>
      </c>
      <c r="L30" s="176" t="str">
        <f t="shared" si="4"/>
        <v/>
      </c>
      <c r="M30" s="175" t="str">
        <f t="shared" si="5"/>
        <v/>
      </c>
      <c r="N30" s="177" t="str">
        <f t="shared" si="6"/>
        <v/>
      </c>
      <c r="O30" s="177" t="str">
        <f t="shared" si="7"/>
        <v/>
      </c>
      <c r="P30" s="281"/>
      <c r="Q30" s="281"/>
      <c r="R30" s="282"/>
      <c r="S30" s="286"/>
      <c r="T30" s="281"/>
      <c r="U30" s="282"/>
      <c r="V30" s="286"/>
      <c r="W30" s="281"/>
      <c r="X30" s="282"/>
      <c r="Y30" s="286"/>
      <c r="Z30" s="281"/>
      <c r="AA30" s="369"/>
      <c r="AB30" s="83"/>
      <c r="AC30" s="90">
        <f t="shared" si="17"/>
        <v>14</v>
      </c>
      <c r="AD30" s="90" t="b">
        <f t="shared" si="18"/>
        <v>0</v>
      </c>
      <c r="AE30" s="90" t="b">
        <f t="shared" si="19"/>
        <v>1</v>
      </c>
      <c r="AF30" s="90" t="b">
        <f t="shared" si="20"/>
        <v>1</v>
      </c>
      <c r="AG30" s="90" t="b">
        <f t="shared" si="20"/>
        <v>1</v>
      </c>
      <c r="AH30" s="45" t="str">
        <f t="shared" si="11"/>
        <v/>
      </c>
      <c r="AI30" s="45" t="str">
        <f t="shared" si="12"/>
        <v/>
      </c>
      <c r="AJ30" s="45" t="str">
        <f t="shared" si="8"/>
        <v/>
      </c>
      <c r="AK30" s="45" t="str">
        <f t="shared" si="13"/>
        <v/>
      </c>
      <c r="AL30" s="45" t="str">
        <f t="shared" si="14"/>
        <v/>
      </c>
      <c r="AM30" s="45" t="str">
        <f t="shared" si="15"/>
        <v/>
      </c>
      <c r="AN30" s="45" t="str">
        <f t="shared" si="16"/>
        <v/>
      </c>
      <c r="AO30" s="45" t="str">
        <f t="shared" si="9"/>
        <v/>
      </c>
      <c r="AP30" s="45" t="str">
        <f t="shared" si="9"/>
        <v/>
      </c>
      <c r="AQ30" s="45" t="str">
        <f t="shared" si="10"/>
        <v/>
      </c>
      <c r="AR30" s="90">
        <f t="shared" si="21"/>
        <v>16</v>
      </c>
    </row>
    <row r="31" spans="1:44" s="84" customFormat="1" ht="15.75" hidden="1" customHeight="1" x14ac:dyDescent="0.25">
      <c r="A31" s="82"/>
      <c r="B31" s="268"/>
      <c r="C31" s="269"/>
      <c r="D31" s="269"/>
      <c r="E31" s="270"/>
      <c r="F31" s="271"/>
      <c r="G31" s="269"/>
      <c r="H31" s="269"/>
      <c r="I31" s="371"/>
      <c r="J31" s="186" t="str">
        <f t="shared" si="2"/>
        <v/>
      </c>
      <c r="K31" s="175" t="str">
        <f t="shared" si="3"/>
        <v/>
      </c>
      <c r="L31" s="176" t="str">
        <f t="shared" si="4"/>
        <v/>
      </c>
      <c r="M31" s="175" t="str">
        <f t="shared" si="5"/>
        <v/>
      </c>
      <c r="N31" s="177" t="str">
        <f t="shared" si="6"/>
        <v/>
      </c>
      <c r="O31" s="177" t="str">
        <f t="shared" si="7"/>
        <v/>
      </c>
      <c r="P31" s="281"/>
      <c r="Q31" s="281"/>
      <c r="R31" s="282"/>
      <c r="S31" s="286"/>
      <c r="T31" s="281"/>
      <c r="U31" s="282"/>
      <c r="V31" s="286"/>
      <c r="W31" s="281"/>
      <c r="X31" s="282"/>
      <c r="Y31" s="286"/>
      <c r="Z31" s="281"/>
      <c r="AA31" s="369"/>
      <c r="AB31" s="83"/>
      <c r="AC31" s="90">
        <f t="shared" si="17"/>
        <v>14</v>
      </c>
      <c r="AD31" s="90" t="b">
        <f t="shared" si="18"/>
        <v>0</v>
      </c>
      <c r="AE31" s="90" t="b">
        <f t="shared" si="19"/>
        <v>1</v>
      </c>
      <c r="AF31" s="90" t="b">
        <f t="shared" si="20"/>
        <v>1</v>
      </c>
      <c r="AG31" s="90" t="b">
        <f t="shared" si="20"/>
        <v>1</v>
      </c>
      <c r="AH31" s="45" t="str">
        <f t="shared" si="11"/>
        <v/>
      </c>
      <c r="AI31" s="45" t="str">
        <f t="shared" si="12"/>
        <v/>
      </c>
      <c r="AJ31" s="45" t="str">
        <f t="shared" si="8"/>
        <v/>
      </c>
      <c r="AK31" s="45" t="str">
        <f t="shared" si="13"/>
        <v/>
      </c>
      <c r="AL31" s="45" t="str">
        <f t="shared" si="14"/>
        <v/>
      </c>
      <c r="AM31" s="45" t="str">
        <f t="shared" si="15"/>
        <v/>
      </c>
      <c r="AN31" s="45" t="str">
        <f t="shared" si="16"/>
        <v/>
      </c>
      <c r="AO31" s="45" t="str">
        <f t="shared" si="9"/>
        <v/>
      </c>
      <c r="AP31" s="45" t="str">
        <f t="shared" si="9"/>
        <v/>
      </c>
      <c r="AQ31" s="45" t="str">
        <f t="shared" si="10"/>
        <v/>
      </c>
      <c r="AR31" s="90">
        <f t="shared" si="21"/>
        <v>17</v>
      </c>
    </row>
    <row r="32" spans="1:44" s="84" customFormat="1" ht="15.75" hidden="1" customHeight="1" x14ac:dyDescent="0.25">
      <c r="A32" s="82"/>
      <c r="B32" s="268"/>
      <c r="C32" s="269"/>
      <c r="D32" s="269"/>
      <c r="E32" s="270"/>
      <c r="F32" s="271"/>
      <c r="G32" s="269"/>
      <c r="H32" s="269"/>
      <c r="I32" s="371"/>
      <c r="J32" s="186" t="str">
        <f t="shared" si="2"/>
        <v/>
      </c>
      <c r="K32" s="175" t="str">
        <f t="shared" si="3"/>
        <v/>
      </c>
      <c r="L32" s="176" t="str">
        <f t="shared" si="4"/>
        <v/>
      </c>
      <c r="M32" s="175" t="str">
        <f t="shared" si="5"/>
        <v/>
      </c>
      <c r="N32" s="177" t="str">
        <f t="shared" si="6"/>
        <v/>
      </c>
      <c r="O32" s="177" t="str">
        <f t="shared" si="7"/>
        <v/>
      </c>
      <c r="P32" s="281"/>
      <c r="Q32" s="281"/>
      <c r="R32" s="282"/>
      <c r="S32" s="286"/>
      <c r="T32" s="281"/>
      <c r="U32" s="282"/>
      <c r="V32" s="286"/>
      <c r="W32" s="281"/>
      <c r="X32" s="282"/>
      <c r="Y32" s="286"/>
      <c r="Z32" s="281"/>
      <c r="AA32" s="369"/>
      <c r="AB32" s="83"/>
      <c r="AC32" s="90">
        <f t="shared" si="17"/>
        <v>14</v>
      </c>
      <c r="AD32" s="90" t="b">
        <f t="shared" si="18"/>
        <v>0</v>
      </c>
      <c r="AE32" s="90" t="b">
        <f t="shared" si="19"/>
        <v>1</v>
      </c>
      <c r="AF32" s="90" t="b">
        <f t="shared" si="20"/>
        <v>1</v>
      </c>
      <c r="AG32" s="90" t="b">
        <f t="shared" si="20"/>
        <v>1</v>
      </c>
      <c r="AH32" s="45" t="str">
        <f t="shared" si="11"/>
        <v/>
      </c>
      <c r="AI32" s="45" t="str">
        <f t="shared" si="12"/>
        <v/>
      </c>
      <c r="AJ32" s="45" t="str">
        <f t="shared" si="8"/>
        <v/>
      </c>
      <c r="AK32" s="45" t="str">
        <f t="shared" si="13"/>
        <v/>
      </c>
      <c r="AL32" s="45" t="str">
        <f t="shared" si="14"/>
        <v/>
      </c>
      <c r="AM32" s="45" t="str">
        <f t="shared" si="15"/>
        <v/>
      </c>
      <c r="AN32" s="45" t="str">
        <f t="shared" si="16"/>
        <v/>
      </c>
      <c r="AO32" s="45" t="str">
        <f t="shared" si="9"/>
        <v/>
      </c>
      <c r="AP32" s="45" t="str">
        <f t="shared" si="9"/>
        <v/>
      </c>
      <c r="AQ32" s="45" t="str">
        <f t="shared" si="10"/>
        <v/>
      </c>
      <c r="AR32" s="90">
        <f t="shared" si="21"/>
        <v>18</v>
      </c>
    </row>
    <row r="33" spans="1:44" s="84" customFormat="1" ht="15.75" hidden="1" customHeight="1" x14ac:dyDescent="0.25">
      <c r="A33" s="82"/>
      <c r="B33" s="268"/>
      <c r="C33" s="269"/>
      <c r="D33" s="269"/>
      <c r="E33" s="270"/>
      <c r="F33" s="271"/>
      <c r="G33" s="269"/>
      <c r="H33" s="269"/>
      <c r="I33" s="371"/>
      <c r="J33" s="186" t="str">
        <f t="shared" si="2"/>
        <v/>
      </c>
      <c r="K33" s="175" t="str">
        <f t="shared" si="3"/>
        <v/>
      </c>
      <c r="L33" s="176" t="str">
        <f t="shared" si="4"/>
        <v/>
      </c>
      <c r="M33" s="175" t="str">
        <f t="shared" si="5"/>
        <v/>
      </c>
      <c r="N33" s="177" t="str">
        <f t="shared" si="6"/>
        <v/>
      </c>
      <c r="O33" s="177" t="str">
        <f t="shared" si="7"/>
        <v/>
      </c>
      <c r="P33" s="281"/>
      <c r="Q33" s="281"/>
      <c r="R33" s="282"/>
      <c r="S33" s="286"/>
      <c r="T33" s="281"/>
      <c r="U33" s="282"/>
      <c r="V33" s="286"/>
      <c r="W33" s="281"/>
      <c r="X33" s="282"/>
      <c r="Y33" s="286"/>
      <c r="Z33" s="281"/>
      <c r="AA33" s="369"/>
      <c r="AB33" s="83"/>
      <c r="AC33" s="90">
        <f t="shared" si="17"/>
        <v>14</v>
      </c>
      <c r="AD33" s="90" t="b">
        <f t="shared" si="18"/>
        <v>0</v>
      </c>
      <c r="AE33" s="90" t="b">
        <f t="shared" si="19"/>
        <v>1</v>
      </c>
      <c r="AF33" s="90" t="b">
        <f t="shared" si="20"/>
        <v>1</v>
      </c>
      <c r="AG33" s="90" t="b">
        <f t="shared" si="20"/>
        <v>1</v>
      </c>
      <c r="AH33" s="45" t="str">
        <f t="shared" si="11"/>
        <v/>
      </c>
      <c r="AI33" s="45" t="str">
        <f t="shared" si="12"/>
        <v/>
      </c>
      <c r="AJ33" s="45" t="str">
        <f t="shared" si="8"/>
        <v/>
      </c>
      <c r="AK33" s="45" t="str">
        <f t="shared" si="13"/>
        <v/>
      </c>
      <c r="AL33" s="45" t="str">
        <f t="shared" si="14"/>
        <v/>
      </c>
      <c r="AM33" s="45" t="str">
        <f t="shared" si="15"/>
        <v/>
      </c>
      <c r="AN33" s="45" t="str">
        <f t="shared" si="16"/>
        <v/>
      </c>
      <c r="AO33" s="45" t="str">
        <f t="shared" si="9"/>
        <v/>
      </c>
      <c r="AP33" s="45" t="str">
        <f t="shared" si="9"/>
        <v/>
      </c>
      <c r="AQ33" s="45" t="str">
        <f t="shared" si="10"/>
        <v/>
      </c>
      <c r="AR33" s="90">
        <f t="shared" si="21"/>
        <v>19</v>
      </c>
    </row>
    <row r="34" spans="1:44" s="84" customFormat="1" ht="15.75" hidden="1" customHeight="1" x14ac:dyDescent="0.25">
      <c r="A34" s="82"/>
      <c r="B34" s="268"/>
      <c r="C34" s="269"/>
      <c r="D34" s="269"/>
      <c r="E34" s="270"/>
      <c r="F34" s="271"/>
      <c r="G34" s="269"/>
      <c r="H34" s="269"/>
      <c r="I34" s="371"/>
      <c r="J34" s="186" t="str">
        <f t="shared" si="2"/>
        <v/>
      </c>
      <c r="K34" s="175" t="str">
        <f t="shared" si="3"/>
        <v/>
      </c>
      <c r="L34" s="176" t="str">
        <f t="shared" si="4"/>
        <v/>
      </c>
      <c r="M34" s="175" t="str">
        <f t="shared" si="5"/>
        <v/>
      </c>
      <c r="N34" s="177" t="str">
        <f t="shared" si="6"/>
        <v/>
      </c>
      <c r="O34" s="177" t="str">
        <f t="shared" si="7"/>
        <v/>
      </c>
      <c r="P34" s="281"/>
      <c r="Q34" s="281"/>
      <c r="R34" s="282"/>
      <c r="S34" s="286"/>
      <c r="T34" s="281"/>
      <c r="U34" s="282"/>
      <c r="V34" s="286"/>
      <c r="W34" s="281"/>
      <c r="X34" s="282"/>
      <c r="Y34" s="286"/>
      <c r="Z34" s="281"/>
      <c r="AA34" s="369"/>
      <c r="AB34" s="83"/>
      <c r="AC34" s="90">
        <f t="shared" si="17"/>
        <v>14</v>
      </c>
      <c r="AD34" s="90" t="b">
        <f t="shared" si="18"/>
        <v>0</v>
      </c>
      <c r="AE34" s="90" t="b">
        <f t="shared" si="19"/>
        <v>1</v>
      </c>
      <c r="AF34" s="90" t="b">
        <f t="shared" si="20"/>
        <v>1</v>
      </c>
      <c r="AG34" s="90" t="b">
        <f t="shared" si="20"/>
        <v>1</v>
      </c>
      <c r="AH34" s="45" t="str">
        <f t="shared" si="11"/>
        <v/>
      </c>
      <c r="AI34" s="45" t="str">
        <f t="shared" si="12"/>
        <v/>
      </c>
      <c r="AJ34" s="45" t="str">
        <f t="shared" si="8"/>
        <v/>
      </c>
      <c r="AK34" s="45" t="str">
        <f t="shared" si="13"/>
        <v/>
      </c>
      <c r="AL34" s="45" t="str">
        <f t="shared" si="14"/>
        <v/>
      </c>
      <c r="AM34" s="45" t="str">
        <f t="shared" si="15"/>
        <v/>
      </c>
      <c r="AN34" s="45" t="str">
        <f t="shared" si="16"/>
        <v/>
      </c>
      <c r="AO34" s="45" t="str">
        <f t="shared" si="9"/>
        <v/>
      </c>
      <c r="AP34" s="45" t="str">
        <f t="shared" si="9"/>
        <v/>
      </c>
      <c r="AQ34" s="45" t="str">
        <f t="shared" si="10"/>
        <v/>
      </c>
      <c r="AR34" s="90">
        <f t="shared" si="21"/>
        <v>20</v>
      </c>
    </row>
    <row r="35" spans="1:44" s="84" customFormat="1" ht="15.75" hidden="1" customHeight="1" x14ac:dyDescent="0.25">
      <c r="A35" s="82"/>
      <c r="B35" s="268"/>
      <c r="C35" s="269"/>
      <c r="D35" s="269"/>
      <c r="E35" s="270"/>
      <c r="F35" s="271"/>
      <c r="G35" s="269"/>
      <c r="H35" s="269"/>
      <c r="I35" s="371"/>
      <c r="J35" s="186" t="str">
        <f t="shared" si="2"/>
        <v/>
      </c>
      <c r="K35" s="175" t="str">
        <f t="shared" si="3"/>
        <v/>
      </c>
      <c r="L35" s="176" t="str">
        <f t="shared" si="4"/>
        <v/>
      </c>
      <c r="M35" s="175" t="str">
        <f t="shared" si="5"/>
        <v/>
      </c>
      <c r="N35" s="177" t="str">
        <f t="shared" si="6"/>
        <v/>
      </c>
      <c r="O35" s="177" t="str">
        <f t="shared" si="7"/>
        <v/>
      </c>
      <c r="P35" s="281"/>
      <c r="Q35" s="281"/>
      <c r="R35" s="282"/>
      <c r="S35" s="286"/>
      <c r="T35" s="281"/>
      <c r="U35" s="282"/>
      <c r="V35" s="286"/>
      <c r="W35" s="281"/>
      <c r="X35" s="282"/>
      <c r="Y35" s="286"/>
      <c r="Z35" s="281"/>
      <c r="AA35" s="369"/>
      <c r="AB35" s="83"/>
      <c r="AC35" s="90">
        <f t="shared" si="17"/>
        <v>14</v>
      </c>
      <c r="AD35" s="90" t="b">
        <f t="shared" si="18"/>
        <v>0</v>
      </c>
      <c r="AE35" s="90" t="b">
        <f t="shared" si="19"/>
        <v>1</v>
      </c>
      <c r="AF35" s="90" t="b">
        <f t="shared" si="20"/>
        <v>1</v>
      </c>
      <c r="AG35" s="90" t="b">
        <f t="shared" si="20"/>
        <v>1</v>
      </c>
      <c r="AH35" s="45" t="str">
        <f t="shared" si="11"/>
        <v/>
      </c>
      <c r="AI35" s="45" t="str">
        <f t="shared" si="12"/>
        <v/>
      </c>
      <c r="AJ35" s="45" t="str">
        <f t="shared" si="8"/>
        <v/>
      </c>
      <c r="AK35" s="45" t="str">
        <f t="shared" si="13"/>
        <v/>
      </c>
      <c r="AL35" s="45" t="str">
        <f t="shared" si="14"/>
        <v/>
      </c>
      <c r="AM35" s="45" t="str">
        <f t="shared" si="15"/>
        <v/>
      </c>
      <c r="AN35" s="45" t="str">
        <f t="shared" si="16"/>
        <v/>
      </c>
      <c r="AO35" s="45" t="str">
        <f t="shared" ref="AO35:AP54" si="22">IF(AN35&lt;&gt;null_value,AN35,null_value)</f>
        <v/>
      </c>
      <c r="AP35" s="45" t="str">
        <f t="shared" si="22"/>
        <v/>
      </c>
      <c r="AQ35" s="45" t="str">
        <f t="shared" si="10"/>
        <v/>
      </c>
      <c r="AR35" s="90">
        <f t="shared" si="21"/>
        <v>21</v>
      </c>
    </row>
    <row r="36" spans="1:44" s="84" customFormat="1" ht="15.75" hidden="1" customHeight="1" x14ac:dyDescent="0.25">
      <c r="A36" s="82"/>
      <c r="B36" s="268"/>
      <c r="C36" s="269"/>
      <c r="D36" s="269"/>
      <c r="E36" s="270"/>
      <c r="F36" s="271"/>
      <c r="G36" s="269"/>
      <c r="H36" s="269"/>
      <c r="I36" s="371"/>
      <c r="J36" s="186" t="str">
        <f t="shared" si="2"/>
        <v/>
      </c>
      <c r="K36" s="175" t="str">
        <f t="shared" si="3"/>
        <v/>
      </c>
      <c r="L36" s="176" t="str">
        <f t="shared" si="4"/>
        <v/>
      </c>
      <c r="M36" s="175" t="str">
        <f t="shared" si="5"/>
        <v/>
      </c>
      <c r="N36" s="177" t="str">
        <f t="shared" si="6"/>
        <v/>
      </c>
      <c r="O36" s="177" t="str">
        <f t="shared" si="7"/>
        <v/>
      </c>
      <c r="P36" s="281"/>
      <c r="Q36" s="281"/>
      <c r="R36" s="282"/>
      <c r="S36" s="286"/>
      <c r="T36" s="281"/>
      <c r="U36" s="282"/>
      <c r="V36" s="286"/>
      <c r="W36" s="281"/>
      <c r="X36" s="282"/>
      <c r="Y36" s="286"/>
      <c r="Z36" s="281"/>
      <c r="AA36" s="369"/>
      <c r="AB36" s="83"/>
      <c r="AC36" s="90">
        <f t="shared" si="17"/>
        <v>14</v>
      </c>
      <c r="AD36" s="90" t="b">
        <f t="shared" si="18"/>
        <v>0</v>
      </c>
      <c r="AE36" s="90" t="b">
        <f t="shared" si="19"/>
        <v>1</v>
      </c>
      <c r="AF36" s="90" t="b">
        <f t="shared" si="20"/>
        <v>1</v>
      </c>
      <c r="AG36" s="90" t="b">
        <f t="shared" si="20"/>
        <v>1</v>
      </c>
      <c r="AH36" s="45" t="str">
        <f t="shared" si="11"/>
        <v/>
      </c>
      <c r="AI36" s="45" t="str">
        <f t="shared" si="12"/>
        <v/>
      </c>
      <c r="AJ36" s="45" t="str">
        <f t="shared" si="8"/>
        <v/>
      </c>
      <c r="AK36" s="45" t="str">
        <f t="shared" si="13"/>
        <v/>
      </c>
      <c r="AL36" s="45" t="str">
        <f t="shared" si="14"/>
        <v/>
      </c>
      <c r="AM36" s="45" t="str">
        <f t="shared" si="15"/>
        <v/>
      </c>
      <c r="AN36" s="45" t="str">
        <f t="shared" si="16"/>
        <v/>
      </c>
      <c r="AO36" s="45" t="str">
        <f t="shared" si="22"/>
        <v/>
      </c>
      <c r="AP36" s="45" t="str">
        <f t="shared" si="22"/>
        <v/>
      </c>
      <c r="AQ36" s="45" t="str">
        <f t="shared" si="10"/>
        <v/>
      </c>
      <c r="AR36" s="90">
        <f t="shared" si="21"/>
        <v>22</v>
      </c>
    </row>
    <row r="37" spans="1:44" s="84" customFormat="1" ht="15.75" hidden="1" customHeight="1" x14ac:dyDescent="0.25">
      <c r="A37" s="82"/>
      <c r="B37" s="268"/>
      <c r="C37" s="269"/>
      <c r="D37" s="269"/>
      <c r="E37" s="270"/>
      <c r="F37" s="271"/>
      <c r="G37" s="269"/>
      <c r="H37" s="269"/>
      <c r="I37" s="371"/>
      <c r="J37" s="186" t="str">
        <f t="shared" si="2"/>
        <v/>
      </c>
      <c r="K37" s="175" t="str">
        <f t="shared" si="3"/>
        <v/>
      </c>
      <c r="L37" s="176" t="str">
        <f t="shared" si="4"/>
        <v/>
      </c>
      <c r="M37" s="175" t="str">
        <f t="shared" si="5"/>
        <v/>
      </c>
      <c r="N37" s="177" t="str">
        <f t="shared" si="6"/>
        <v/>
      </c>
      <c r="O37" s="177" t="str">
        <f t="shared" si="7"/>
        <v/>
      </c>
      <c r="P37" s="281"/>
      <c r="Q37" s="281"/>
      <c r="R37" s="282"/>
      <c r="S37" s="286"/>
      <c r="T37" s="281"/>
      <c r="U37" s="282"/>
      <c r="V37" s="286"/>
      <c r="W37" s="281"/>
      <c r="X37" s="282"/>
      <c r="Y37" s="286"/>
      <c r="Z37" s="281"/>
      <c r="AA37" s="369"/>
      <c r="AB37" s="83"/>
      <c r="AC37" s="90">
        <f t="shared" si="17"/>
        <v>14</v>
      </c>
      <c r="AD37" s="90" t="b">
        <f t="shared" si="18"/>
        <v>0</v>
      </c>
      <c r="AE37" s="90" t="b">
        <f t="shared" si="19"/>
        <v>1</v>
      </c>
      <c r="AF37" s="90" t="b">
        <f t="shared" si="20"/>
        <v>1</v>
      </c>
      <c r="AG37" s="90" t="b">
        <f t="shared" si="20"/>
        <v>1</v>
      </c>
      <c r="AH37" s="45" t="str">
        <f t="shared" si="11"/>
        <v/>
      </c>
      <c r="AI37" s="45" t="str">
        <f t="shared" si="12"/>
        <v/>
      </c>
      <c r="AJ37" s="45" t="str">
        <f t="shared" si="8"/>
        <v/>
      </c>
      <c r="AK37" s="45" t="str">
        <f t="shared" si="13"/>
        <v/>
      </c>
      <c r="AL37" s="45" t="str">
        <f t="shared" si="14"/>
        <v/>
      </c>
      <c r="AM37" s="45" t="str">
        <f t="shared" si="15"/>
        <v/>
      </c>
      <c r="AN37" s="45" t="str">
        <f t="shared" si="16"/>
        <v/>
      </c>
      <c r="AO37" s="45" t="str">
        <f t="shared" si="22"/>
        <v/>
      </c>
      <c r="AP37" s="45" t="str">
        <f t="shared" si="22"/>
        <v/>
      </c>
      <c r="AQ37" s="45" t="str">
        <f t="shared" si="10"/>
        <v/>
      </c>
      <c r="AR37" s="90">
        <f t="shared" si="21"/>
        <v>23</v>
      </c>
    </row>
    <row r="38" spans="1:44" s="84" customFormat="1" ht="15.75" hidden="1" customHeight="1" x14ac:dyDescent="0.25">
      <c r="A38" s="82"/>
      <c r="B38" s="268"/>
      <c r="C38" s="269"/>
      <c r="D38" s="269"/>
      <c r="E38" s="270"/>
      <c r="F38" s="271"/>
      <c r="G38" s="269"/>
      <c r="H38" s="269"/>
      <c r="I38" s="371"/>
      <c r="J38" s="186" t="str">
        <f t="shared" si="2"/>
        <v/>
      </c>
      <c r="K38" s="175" t="str">
        <f t="shared" si="3"/>
        <v/>
      </c>
      <c r="L38" s="176" t="str">
        <f t="shared" si="4"/>
        <v/>
      </c>
      <c r="M38" s="175" t="str">
        <f t="shared" si="5"/>
        <v/>
      </c>
      <c r="N38" s="177" t="str">
        <f t="shared" si="6"/>
        <v/>
      </c>
      <c r="O38" s="177" t="str">
        <f t="shared" si="7"/>
        <v/>
      </c>
      <c r="P38" s="281"/>
      <c r="Q38" s="281"/>
      <c r="R38" s="282"/>
      <c r="S38" s="286"/>
      <c r="T38" s="281"/>
      <c r="U38" s="282"/>
      <c r="V38" s="286"/>
      <c r="W38" s="281"/>
      <c r="X38" s="282"/>
      <c r="Y38" s="286"/>
      <c r="Z38" s="281"/>
      <c r="AA38" s="369"/>
      <c r="AB38" s="83"/>
      <c r="AC38" s="90">
        <f t="shared" si="17"/>
        <v>14</v>
      </c>
      <c r="AD38" s="90" t="b">
        <f t="shared" si="18"/>
        <v>0</v>
      </c>
      <c r="AE38" s="90" t="b">
        <f t="shared" si="19"/>
        <v>1</v>
      </c>
      <c r="AF38" s="90" t="b">
        <f t="shared" si="20"/>
        <v>1</v>
      </c>
      <c r="AG38" s="90" t="b">
        <f t="shared" si="20"/>
        <v>1</v>
      </c>
      <c r="AH38" s="45" t="str">
        <f t="shared" si="11"/>
        <v/>
      </c>
      <c r="AI38" s="45" t="str">
        <f t="shared" si="12"/>
        <v/>
      </c>
      <c r="AJ38" s="45" t="str">
        <f t="shared" si="8"/>
        <v/>
      </c>
      <c r="AK38" s="45" t="str">
        <f t="shared" si="13"/>
        <v/>
      </c>
      <c r="AL38" s="45" t="str">
        <f t="shared" si="14"/>
        <v/>
      </c>
      <c r="AM38" s="45" t="str">
        <f t="shared" si="15"/>
        <v/>
      </c>
      <c r="AN38" s="45" t="str">
        <f t="shared" si="16"/>
        <v/>
      </c>
      <c r="AO38" s="45" t="str">
        <f t="shared" si="22"/>
        <v/>
      </c>
      <c r="AP38" s="45" t="str">
        <f t="shared" si="22"/>
        <v/>
      </c>
      <c r="AQ38" s="45" t="str">
        <f t="shared" si="10"/>
        <v/>
      </c>
      <c r="AR38" s="90">
        <f t="shared" si="21"/>
        <v>24</v>
      </c>
    </row>
    <row r="39" spans="1:44" s="84" customFormat="1" ht="15.75" hidden="1" customHeight="1" x14ac:dyDescent="0.25">
      <c r="A39" s="82"/>
      <c r="B39" s="268"/>
      <c r="C39" s="269"/>
      <c r="D39" s="269"/>
      <c r="E39" s="270"/>
      <c r="F39" s="271"/>
      <c r="G39" s="269"/>
      <c r="H39" s="269"/>
      <c r="I39" s="371"/>
      <c r="J39" s="186" t="str">
        <f t="shared" si="2"/>
        <v/>
      </c>
      <c r="K39" s="175" t="str">
        <f t="shared" si="3"/>
        <v/>
      </c>
      <c r="L39" s="176" t="str">
        <f t="shared" si="4"/>
        <v/>
      </c>
      <c r="M39" s="175" t="str">
        <f t="shared" si="5"/>
        <v/>
      </c>
      <c r="N39" s="177" t="str">
        <f t="shared" si="6"/>
        <v/>
      </c>
      <c r="O39" s="177" t="str">
        <f t="shared" si="7"/>
        <v/>
      </c>
      <c r="P39" s="281"/>
      <c r="Q39" s="281"/>
      <c r="R39" s="282"/>
      <c r="S39" s="286"/>
      <c r="T39" s="281"/>
      <c r="U39" s="282"/>
      <c r="V39" s="286"/>
      <c r="W39" s="281"/>
      <c r="X39" s="282"/>
      <c r="Y39" s="286"/>
      <c r="Z39" s="281"/>
      <c r="AA39" s="369"/>
      <c r="AB39" s="83"/>
      <c r="AC39" s="90">
        <f t="shared" si="17"/>
        <v>14</v>
      </c>
      <c r="AD39" s="90" t="b">
        <f t="shared" si="18"/>
        <v>0</v>
      </c>
      <c r="AE39" s="90" t="b">
        <f t="shared" si="19"/>
        <v>1</v>
      </c>
      <c r="AF39" s="90" t="b">
        <f t="shared" si="20"/>
        <v>1</v>
      </c>
      <c r="AG39" s="90" t="b">
        <f t="shared" si="20"/>
        <v>1</v>
      </c>
      <c r="AH39" s="45" t="str">
        <f t="shared" si="11"/>
        <v/>
      </c>
      <c r="AI39" s="45" t="str">
        <f t="shared" si="12"/>
        <v/>
      </c>
      <c r="AJ39" s="45" t="str">
        <f t="shared" si="8"/>
        <v/>
      </c>
      <c r="AK39" s="45" t="str">
        <f t="shared" si="13"/>
        <v/>
      </c>
      <c r="AL39" s="45" t="str">
        <f t="shared" si="14"/>
        <v/>
      </c>
      <c r="AM39" s="45" t="str">
        <f t="shared" si="15"/>
        <v/>
      </c>
      <c r="AN39" s="45" t="str">
        <f t="shared" si="16"/>
        <v/>
      </c>
      <c r="AO39" s="45" t="str">
        <f t="shared" si="22"/>
        <v/>
      </c>
      <c r="AP39" s="45" t="str">
        <f t="shared" si="22"/>
        <v/>
      </c>
      <c r="AQ39" s="45" t="str">
        <f t="shared" si="10"/>
        <v/>
      </c>
      <c r="AR39" s="90">
        <f t="shared" si="21"/>
        <v>25</v>
      </c>
    </row>
    <row r="40" spans="1:44" s="84" customFormat="1" ht="15.75" hidden="1" customHeight="1" x14ac:dyDescent="0.25">
      <c r="A40" s="82"/>
      <c r="B40" s="268"/>
      <c r="C40" s="269"/>
      <c r="D40" s="269"/>
      <c r="E40" s="270"/>
      <c r="F40" s="271"/>
      <c r="G40" s="269"/>
      <c r="H40" s="269"/>
      <c r="I40" s="371"/>
      <c r="J40" s="186" t="str">
        <f t="shared" si="2"/>
        <v/>
      </c>
      <c r="K40" s="175" t="str">
        <f t="shared" si="3"/>
        <v/>
      </c>
      <c r="L40" s="176" t="str">
        <f t="shared" si="4"/>
        <v/>
      </c>
      <c r="M40" s="175" t="str">
        <f t="shared" si="5"/>
        <v/>
      </c>
      <c r="N40" s="177" t="str">
        <f t="shared" si="6"/>
        <v/>
      </c>
      <c r="O40" s="177" t="str">
        <f t="shared" si="7"/>
        <v/>
      </c>
      <c r="P40" s="281"/>
      <c r="Q40" s="281"/>
      <c r="R40" s="282"/>
      <c r="S40" s="286"/>
      <c r="T40" s="281"/>
      <c r="U40" s="282"/>
      <c r="V40" s="286"/>
      <c r="W40" s="281"/>
      <c r="X40" s="282"/>
      <c r="Y40" s="286"/>
      <c r="Z40" s="281"/>
      <c r="AA40" s="369"/>
      <c r="AB40" s="83"/>
      <c r="AC40" s="90">
        <f t="shared" si="17"/>
        <v>14</v>
      </c>
      <c r="AD40" s="90" t="b">
        <f t="shared" si="18"/>
        <v>0</v>
      </c>
      <c r="AE40" s="90" t="b">
        <f t="shared" si="19"/>
        <v>1</v>
      </c>
      <c r="AF40" s="90" t="b">
        <f t="shared" si="20"/>
        <v>1</v>
      </c>
      <c r="AG40" s="90" t="b">
        <f t="shared" si="20"/>
        <v>1</v>
      </c>
      <c r="AH40" s="45" t="str">
        <f t="shared" si="11"/>
        <v/>
      </c>
      <c r="AI40" s="45" t="str">
        <f t="shared" si="12"/>
        <v/>
      </c>
      <c r="AJ40" s="45" t="str">
        <f t="shared" si="8"/>
        <v/>
      </c>
      <c r="AK40" s="45" t="str">
        <f t="shared" si="13"/>
        <v/>
      </c>
      <c r="AL40" s="45" t="str">
        <f t="shared" si="14"/>
        <v/>
      </c>
      <c r="AM40" s="45" t="str">
        <f t="shared" si="15"/>
        <v/>
      </c>
      <c r="AN40" s="45" t="str">
        <f t="shared" si="16"/>
        <v/>
      </c>
      <c r="AO40" s="45" t="str">
        <f t="shared" si="22"/>
        <v/>
      </c>
      <c r="AP40" s="45" t="str">
        <f t="shared" si="22"/>
        <v/>
      </c>
      <c r="AQ40" s="45" t="str">
        <f t="shared" si="10"/>
        <v/>
      </c>
      <c r="AR40" s="90">
        <f t="shared" si="21"/>
        <v>26</v>
      </c>
    </row>
    <row r="41" spans="1:44" s="84" customFormat="1" ht="15.75" hidden="1" customHeight="1" x14ac:dyDescent="0.25">
      <c r="A41" s="82"/>
      <c r="B41" s="268"/>
      <c r="C41" s="269"/>
      <c r="D41" s="269"/>
      <c r="E41" s="270"/>
      <c r="F41" s="271"/>
      <c r="G41" s="269"/>
      <c r="H41" s="269"/>
      <c r="I41" s="371"/>
      <c r="J41" s="186" t="str">
        <f t="shared" si="2"/>
        <v/>
      </c>
      <c r="K41" s="175" t="str">
        <f t="shared" si="3"/>
        <v/>
      </c>
      <c r="L41" s="176" t="str">
        <f t="shared" si="4"/>
        <v/>
      </c>
      <c r="M41" s="175" t="str">
        <f t="shared" si="5"/>
        <v/>
      </c>
      <c r="N41" s="177" t="str">
        <f t="shared" si="6"/>
        <v/>
      </c>
      <c r="O41" s="177" t="str">
        <f t="shared" si="7"/>
        <v/>
      </c>
      <c r="P41" s="281"/>
      <c r="Q41" s="281"/>
      <c r="R41" s="282"/>
      <c r="S41" s="286"/>
      <c r="T41" s="281"/>
      <c r="U41" s="282"/>
      <c r="V41" s="286"/>
      <c r="W41" s="281"/>
      <c r="X41" s="282"/>
      <c r="Y41" s="286"/>
      <c r="Z41" s="281"/>
      <c r="AA41" s="369"/>
      <c r="AB41" s="83"/>
      <c r="AC41" s="90">
        <f t="shared" si="17"/>
        <v>14</v>
      </c>
      <c r="AD41" s="90" t="b">
        <f t="shared" si="18"/>
        <v>0</v>
      </c>
      <c r="AE41" s="90" t="b">
        <f t="shared" si="19"/>
        <v>1</v>
      </c>
      <c r="AF41" s="90" t="b">
        <f t="shared" si="20"/>
        <v>1</v>
      </c>
      <c r="AG41" s="90" t="b">
        <f t="shared" si="20"/>
        <v>1</v>
      </c>
      <c r="AH41" s="45" t="str">
        <f t="shared" si="11"/>
        <v/>
      </c>
      <c r="AI41" s="45" t="str">
        <f t="shared" si="12"/>
        <v/>
      </c>
      <c r="AJ41" s="45" t="str">
        <f t="shared" si="8"/>
        <v/>
      </c>
      <c r="AK41" s="45" t="str">
        <f t="shared" si="13"/>
        <v/>
      </c>
      <c r="AL41" s="45" t="str">
        <f t="shared" si="14"/>
        <v/>
      </c>
      <c r="AM41" s="45" t="str">
        <f t="shared" si="15"/>
        <v/>
      </c>
      <c r="AN41" s="45" t="str">
        <f t="shared" si="16"/>
        <v/>
      </c>
      <c r="AO41" s="45" t="str">
        <f t="shared" si="22"/>
        <v/>
      </c>
      <c r="AP41" s="45" t="str">
        <f t="shared" si="22"/>
        <v/>
      </c>
      <c r="AQ41" s="45" t="str">
        <f t="shared" si="10"/>
        <v/>
      </c>
      <c r="AR41" s="90">
        <f t="shared" si="21"/>
        <v>27</v>
      </c>
    </row>
    <row r="42" spans="1:44" s="84" customFormat="1" ht="15.75" hidden="1" customHeight="1" x14ac:dyDescent="0.25">
      <c r="A42" s="82"/>
      <c r="B42" s="268"/>
      <c r="C42" s="269"/>
      <c r="D42" s="269"/>
      <c r="E42" s="270"/>
      <c r="F42" s="271"/>
      <c r="G42" s="269"/>
      <c r="H42" s="269"/>
      <c r="I42" s="371"/>
      <c r="J42" s="186" t="str">
        <f t="shared" si="2"/>
        <v/>
      </c>
      <c r="K42" s="175" t="str">
        <f t="shared" si="3"/>
        <v/>
      </c>
      <c r="L42" s="176" t="str">
        <f t="shared" si="4"/>
        <v/>
      </c>
      <c r="M42" s="175" t="str">
        <f t="shared" si="5"/>
        <v/>
      </c>
      <c r="N42" s="177" t="str">
        <f t="shared" si="6"/>
        <v/>
      </c>
      <c r="O42" s="177" t="str">
        <f t="shared" si="7"/>
        <v/>
      </c>
      <c r="P42" s="281"/>
      <c r="Q42" s="281"/>
      <c r="R42" s="282"/>
      <c r="S42" s="286"/>
      <c r="T42" s="281"/>
      <c r="U42" s="282"/>
      <c r="V42" s="286"/>
      <c r="W42" s="281"/>
      <c r="X42" s="282"/>
      <c r="Y42" s="286"/>
      <c r="Z42" s="281"/>
      <c r="AA42" s="369"/>
      <c r="AB42" s="83"/>
      <c r="AC42" s="90">
        <f t="shared" si="17"/>
        <v>14</v>
      </c>
      <c r="AD42" s="90" t="b">
        <f t="shared" si="18"/>
        <v>0</v>
      </c>
      <c r="AE42" s="90" t="b">
        <f t="shared" si="19"/>
        <v>1</v>
      </c>
      <c r="AF42" s="90" t="b">
        <f t="shared" si="20"/>
        <v>1</v>
      </c>
      <c r="AG42" s="90" t="b">
        <f t="shared" si="20"/>
        <v>1</v>
      </c>
      <c r="AH42" s="45" t="str">
        <f t="shared" si="11"/>
        <v/>
      </c>
      <c r="AI42" s="45" t="str">
        <f t="shared" si="12"/>
        <v/>
      </c>
      <c r="AJ42" s="45" t="str">
        <f t="shared" si="8"/>
        <v/>
      </c>
      <c r="AK42" s="45" t="str">
        <f t="shared" si="13"/>
        <v/>
      </c>
      <c r="AL42" s="45" t="str">
        <f t="shared" si="14"/>
        <v/>
      </c>
      <c r="AM42" s="45" t="str">
        <f t="shared" si="15"/>
        <v/>
      </c>
      <c r="AN42" s="45" t="str">
        <f t="shared" si="16"/>
        <v/>
      </c>
      <c r="AO42" s="45" t="str">
        <f t="shared" si="22"/>
        <v/>
      </c>
      <c r="AP42" s="45" t="str">
        <f t="shared" si="22"/>
        <v/>
      </c>
      <c r="AQ42" s="45" t="str">
        <f t="shared" si="10"/>
        <v/>
      </c>
      <c r="AR42" s="90">
        <f t="shared" si="21"/>
        <v>28</v>
      </c>
    </row>
    <row r="43" spans="1:44" s="84" customFormat="1" ht="15.75" hidden="1" customHeight="1" x14ac:dyDescent="0.25">
      <c r="A43" s="82"/>
      <c r="B43" s="268"/>
      <c r="C43" s="269"/>
      <c r="D43" s="269"/>
      <c r="E43" s="270"/>
      <c r="F43" s="271"/>
      <c r="G43" s="269"/>
      <c r="H43" s="269"/>
      <c r="I43" s="371"/>
      <c r="J43" s="186" t="str">
        <f t="shared" si="2"/>
        <v/>
      </c>
      <c r="K43" s="175" t="str">
        <f t="shared" si="3"/>
        <v/>
      </c>
      <c r="L43" s="176" t="str">
        <f t="shared" si="4"/>
        <v/>
      </c>
      <c r="M43" s="175" t="str">
        <f t="shared" si="5"/>
        <v/>
      </c>
      <c r="N43" s="177" t="str">
        <f t="shared" si="6"/>
        <v/>
      </c>
      <c r="O43" s="177" t="str">
        <f t="shared" si="7"/>
        <v/>
      </c>
      <c r="P43" s="281"/>
      <c r="Q43" s="281"/>
      <c r="R43" s="282"/>
      <c r="S43" s="286"/>
      <c r="T43" s="281"/>
      <c r="U43" s="282"/>
      <c r="V43" s="286"/>
      <c r="W43" s="281"/>
      <c r="X43" s="282"/>
      <c r="Y43" s="286"/>
      <c r="Z43" s="281"/>
      <c r="AA43" s="369"/>
      <c r="AB43" s="83"/>
      <c r="AC43" s="90">
        <f t="shared" si="17"/>
        <v>14</v>
      </c>
      <c r="AD43" s="90" t="b">
        <f t="shared" si="18"/>
        <v>0</v>
      </c>
      <c r="AE43" s="90" t="b">
        <f t="shared" si="19"/>
        <v>1</v>
      </c>
      <c r="AF43" s="90" t="b">
        <f t="shared" si="20"/>
        <v>1</v>
      </c>
      <c r="AG43" s="90" t="b">
        <f t="shared" si="20"/>
        <v>1</v>
      </c>
      <c r="AH43" s="45" t="str">
        <f t="shared" si="11"/>
        <v/>
      </c>
      <c r="AI43" s="45" t="str">
        <f t="shared" si="12"/>
        <v/>
      </c>
      <c r="AJ43" s="45" t="str">
        <f t="shared" si="8"/>
        <v/>
      </c>
      <c r="AK43" s="45" t="str">
        <f t="shared" si="13"/>
        <v/>
      </c>
      <c r="AL43" s="45" t="str">
        <f t="shared" si="14"/>
        <v/>
      </c>
      <c r="AM43" s="45" t="str">
        <f t="shared" si="15"/>
        <v/>
      </c>
      <c r="AN43" s="45" t="str">
        <f t="shared" si="16"/>
        <v/>
      </c>
      <c r="AO43" s="45" t="str">
        <f t="shared" si="22"/>
        <v/>
      </c>
      <c r="AP43" s="45" t="str">
        <f t="shared" si="22"/>
        <v/>
      </c>
      <c r="AQ43" s="45" t="str">
        <f t="shared" si="10"/>
        <v/>
      </c>
      <c r="AR43" s="90">
        <f t="shared" si="21"/>
        <v>29</v>
      </c>
    </row>
    <row r="44" spans="1:44" s="84" customFormat="1" ht="15.75" hidden="1" customHeight="1" x14ac:dyDescent="0.25">
      <c r="A44" s="82"/>
      <c r="B44" s="268"/>
      <c r="C44" s="269"/>
      <c r="D44" s="269"/>
      <c r="E44" s="270"/>
      <c r="F44" s="271"/>
      <c r="G44" s="269"/>
      <c r="H44" s="269"/>
      <c r="I44" s="371"/>
      <c r="J44" s="186" t="str">
        <f t="shared" si="2"/>
        <v/>
      </c>
      <c r="K44" s="175" t="str">
        <f t="shared" si="3"/>
        <v/>
      </c>
      <c r="L44" s="176" t="str">
        <f t="shared" si="4"/>
        <v/>
      </c>
      <c r="M44" s="175" t="str">
        <f t="shared" si="5"/>
        <v/>
      </c>
      <c r="N44" s="177" t="str">
        <f t="shared" si="6"/>
        <v/>
      </c>
      <c r="O44" s="177" t="str">
        <f t="shared" si="7"/>
        <v/>
      </c>
      <c r="P44" s="284"/>
      <c r="Q44" s="284"/>
      <c r="R44" s="285"/>
      <c r="S44" s="287"/>
      <c r="T44" s="284"/>
      <c r="U44" s="285"/>
      <c r="V44" s="287"/>
      <c r="W44" s="284"/>
      <c r="X44" s="285"/>
      <c r="Y44" s="287"/>
      <c r="Z44" s="284"/>
      <c r="AA44" s="370"/>
      <c r="AB44" s="83"/>
      <c r="AC44" s="91">
        <f t="shared" si="17"/>
        <v>14</v>
      </c>
      <c r="AD44" s="91" t="b">
        <f t="shared" si="18"/>
        <v>0</v>
      </c>
      <c r="AE44" s="91" t="b">
        <f t="shared" si="19"/>
        <v>1</v>
      </c>
      <c r="AF44" s="91" t="b">
        <f t="shared" si="20"/>
        <v>1</v>
      </c>
      <c r="AG44" s="91" t="b">
        <f t="shared" si="20"/>
        <v>1</v>
      </c>
      <c r="AH44" s="92" t="str">
        <f t="shared" si="11"/>
        <v/>
      </c>
      <c r="AI44" s="92" t="str">
        <f t="shared" si="12"/>
        <v/>
      </c>
      <c r="AJ44" s="92" t="str">
        <f t="shared" si="8"/>
        <v/>
      </c>
      <c r="AK44" s="92" t="str">
        <f t="shared" si="13"/>
        <v/>
      </c>
      <c r="AL44" s="92" t="str">
        <f t="shared" si="14"/>
        <v/>
      </c>
      <c r="AM44" s="92" t="str">
        <f t="shared" si="15"/>
        <v/>
      </c>
      <c r="AN44" s="92" t="str">
        <f t="shared" si="16"/>
        <v/>
      </c>
      <c r="AO44" s="92" t="str">
        <f t="shared" si="22"/>
        <v/>
      </c>
      <c r="AP44" s="92" t="str">
        <f t="shared" si="22"/>
        <v/>
      </c>
      <c r="AQ44" s="92" t="str">
        <f t="shared" si="10"/>
        <v/>
      </c>
      <c r="AR44" s="91">
        <f t="shared" si="21"/>
        <v>30</v>
      </c>
    </row>
    <row r="45" spans="1:44" s="84" customFormat="1" ht="15.75" customHeight="1" x14ac:dyDescent="0.25">
      <c r="A45" s="82"/>
      <c r="B45" s="268">
        <f>B15+1</f>
        <v>15</v>
      </c>
      <c r="C45" s="269"/>
      <c r="D45" s="269"/>
      <c r="E45" s="270"/>
      <c r="F45" s="271">
        <f>ROUND($G$4*B45,0)</f>
        <v>4725</v>
      </c>
      <c r="G45" s="269"/>
      <c r="H45" s="269"/>
      <c r="I45" s="371"/>
      <c r="J45" s="189" t="str">
        <f t="shared" si="2"/>
        <v/>
      </c>
      <c r="K45" s="190">
        <f t="shared" si="3"/>
        <v>11</v>
      </c>
      <c r="L45" s="191">
        <f t="shared" si="4"/>
        <v>4</v>
      </c>
      <c r="M45" s="190">
        <f t="shared" si="5"/>
        <v>9</v>
      </c>
      <c r="N45" s="192">
        <f t="shared" si="6"/>
        <v>3</v>
      </c>
      <c r="O45" s="191">
        <f t="shared" si="7"/>
        <v>3</v>
      </c>
      <c r="P45" s="365">
        <f>ROUND($F45/P$12,2)</f>
        <v>0.95</v>
      </c>
      <c r="Q45" s="365"/>
      <c r="R45" s="366"/>
      <c r="S45" s="367">
        <f>ROUND($F45/S$12,2)</f>
        <v>0.79</v>
      </c>
      <c r="T45" s="365"/>
      <c r="U45" s="366"/>
      <c r="V45" s="367">
        <f>ROUND($F45/V$12,2)</f>
        <v>0.68</v>
      </c>
      <c r="W45" s="365"/>
      <c r="X45" s="366"/>
      <c r="Y45" s="367">
        <f>ROUND($F45/Y$12,2)</f>
        <v>0.62</v>
      </c>
      <c r="Z45" s="365"/>
      <c r="AA45" s="368"/>
      <c r="AB45" s="83"/>
      <c r="AC45" s="88">
        <f>B45</f>
        <v>15</v>
      </c>
      <c r="AD45" s="88" t="b">
        <f>AND(AC45&gt;=min_string,AC45&lt;=max_string)</f>
        <v>0</v>
      </c>
      <c r="AE45" s="88" t="b">
        <f>OR(AND(($AC45-max_string)/(AE$13-1)&gt;=min_string,($AC45-max_string)/(AE$13-1)&lt;=max_string),AND(($AC45-min_string)/(AE$13-1)&gt;=min_string,($AC45-min_string)/(AE$13-1)&lt;=max_string))</f>
        <v>1</v>
      </c>
      <c r="AF45" s="88" t="b">
        <f>OR(AND(($AC45-max_string)/(AF$13-1)&gt;=min_string,($AC45-max_string)/(AF$13-1)&lt;=max_string),AND(($AC45-min_string)/(AF$13-1)&gt;=min_string,($AC45-min_string)/(AF$13-1)&lt;=max_string))</f>
        <v>1</v>
      </c>
      <c r="AG45" s="88" t="b">
        <f>AND(AC45-(AG$13-1)*min_string&gt;=min_string,AC45-(AG$13-1)*max_string&lt;=max_string)</f>
        <v>1</v>
      </c>
      <c r="AH45" s="89" t="str">
        <f>IF(AD45,$AC45,null_value)</f>
        <v/>
      </c>
      <c r="AI45" s="89">
        <f>IF(AE45,MIN(max_string,$AC45-(min_string*(AI$12-1))),null_value)</f>
        <v>11</v>
      </c>
      <c r="AJ45" s="89">
        <f t="shared" si="8"/>
        <v>4</v>
      </c>
      <c r="AK45" s="89">
        <f>IF(AF45,MIN(max_string,$AC45-(min_string*(AK$12-1))),null_value)</f>
        <v>9</v>
      </c>
      <c r="AL45" s="89">
        <f>IF(AK45=null_value,null_value,MIN(max_string,$AC45-AK45-min_string))</f>
        <v>3</v>
      </c>
      <c r="AM45" s="89">
        <f>IF(AK45&lt;&gt;null_value,$AC45-AK45-AL45,null_value)</f>
        <v>3</v>
      </c>
      <c r="AN45" s="89">
        <f>IF(AG45,MIN(max_string,ROUNDDOWN(($AC45-min_string)/(AN$12-1),0)),null_value)</f>
        <v>4</v>
      </c>
      <c r="AO45" s="89">
        <f t="shared" si="22"/>
        <v>4</v>
      </c>
      <c r="AP45" s="89">
        <f t="shared" si="22"/>
        <v>4</v>
      </c>
      <c r="AQ45" s="89">
        <f t="shared" si="10"/>
        <v>3</v>
      </c>
      <c r="AR45" s="88">
        <v>1</v>
      </c>
    </row>
    <row r="46" spans="1:44" s="84" customFormat="1" ht="15.75" customHeight="1" x14ac:dyDescent="0.25">
      <c r="A46" s="82"/>
      <c r="B46" s="268"/>
      <c r="C46" s="269"/>
      <c r="D46" s="269"/>
      <c r="E46" s="270"/>
      <c r="F46" s="271"/>
      <c r="G46" s="269"/>
      <c r="H46" s="269"/>
      <c r="I46" s="371"/>
      <c r="J46" s="193" t="str">
        <f t="shared" si="2"/>
        <v/>
      </c>
      <c r="K46" s="175">
        <f t="shared" si="3"/>
        <v>10</v>
      </c>
      <c r="L46" s="176">
        <f t="shared" si="4"/>
        <v>5</v>
      </c>
      <c r="M46" s="175">
        <f t="shared" si="5"/>
        <v>8</v>
      </c>
      <c r="N46" s="177">
        <f t="shared" si="6"/>
        <v>4</v>
      </c>
      <c r="O46" s="176">
        <f t="shared" si="7"/>
        <v>3</v>
      </c>
      <c r="P46" s="281"/>
      <c r="Q46" s="281"/>
      <c r="R46" s="282"/>
      <c r="S46" s="286"/>
      <c r="T46" s="281"/>
      <c r="U46" s="282"/>
      <c r="V46" s="286"/>
      <c r="W46" s="281"/>
      <c r="X46" s="282"/>
      <c r="Y46" s="286"/>
      <c r="Z46" s="281"/>
      <c r="AA46" s="369"/>
      <c r="AB46" s="83"/>
      <c r="AC46" s="90">
        <f>AC45</f>
        <v>15</v>
      </c>
      <c r="AD46" s="90" t="b">
        <f>AD45</f>
        <v>0</v>
      </c>
      <c r="AE46" s="90" t="b">
        <f>AE45</f>
        <v>1</v>
      </c>
      <c r="AF46" s="90" t="b">
        <f>AF45</f>
        <v>1</v>
      </c>
      <c r="AG46" s="90" t="b">
        <f>AG45</f>
        <v>1</v>
      </c>
      <c r="AH46" s="45" t="str">
        <f t="shared" si="11"/>
        <v/>
      </c>
      <c r="AI46" s="45">
        <f t="shared" ref="AI46:AI74" si="23">IF(AND(AE46,AI45&lt;&gt;null_value),IF(AND(AI45&gt;min_string+1,AJ45&lt;max_string-1,AI45-1&gt;AJ45),AI45-1,null_value),null_value)</f>
        <v>10</v>
      </c>
      <c r="AJ46" s="45">
        <f t="shared" si="8"/>
        <v>5</v>
      </c>
      <c r="AK46" s="45">
        <f t="shared" ref="AK46:AK74" si="24">IF(AND(AF46,AK45&lt;&gt;null_value),IF(AND(AL45-1&gt;=min_string,AM45+1&lt;=max_string,AL45-1&gt;AM45),AK45,IF(AND(AK45-1&gt;min_string,AL45+1&lt;=max_string,OR(AK45-1&gt;AL45,AND(AK45&gt;AL45,AL45&gt;AM45))),AK45-1,null_value)),null_value)</f>
        <v>8</v>
      </c>
      <c r="AL46" s="45">
        <f t="shared" ref="AL46:AL74" si="25">IF(AK46=null_value,null_value,IF(AK46&lt;&gt;AK45,MIN(max_string,$AC46-AK46-min_string,AK46),AL45-1))</f>
        <v>4</v>
      </c>
      <c r="AM46" s="45">
        <f t="shared" ref="AM46:AM74" si="26">IF(AK46=null_value,null_value,$AC46-AK46-AL46)</f>
        <v>3</v>
      </c>
      <c r="AN46" s="45">
        <f t="shared" ref="AN46:AN74" si="27">IF(AND(AG46,AN45&lt;&gt;null_value),IF(AND(AN45&gt;min_string,AQ45+AN$12-1&lt;=max_string),AN45-1,null_value),null_value)</f>
        <v>3</v>
      </c>
      <c r="AO46" s="45">
        <f t="shared" si="22"/>
        <v>3</v>
      </c>
      <c r="AP46" s="45">
        <f t="shared" si="22"/>
        <v>3</v>
      </c>
      <c r="AQ46" s="45">
        <f t="shared" si="10"/>
        <v>6</v>
      </c>
      <c r="AR46" s="90">
        <f>AR45+1</f>
        <v>2</v>
      </c>
    </row>
    <row r="47" spans="1:44" s="84" customFormat="1" ht="15.75" customHeight="1" x14ac:dyDescent="0.25">
      <c r="A47" s="82"/>
      <c r="B47" s="268"/>
      <c r="C47" s="269"/>
      <c r="D47" s="269"/>
      <c r="E47" s="270"/>
      <c r="F47" s="271"/>
      <c r="G47" s="269"/>
      <c r="H47" s="269"/>
      <c r="I47" s="371"/>
      <c r="J47" s="193" t="str">
        <f t="shared" si="2"/>
        <v/>
      </c>
      <c r="K47" s="175">
        <f t="shared" si="3"/>
        <v>9</v>
      </c>
      <c r="L47" s="176">
        <f t="shared" si="4"/>
        <v>6</v>
      </c>
      <c r="M47" s="175">
        <f t="shared" si="5"/>
        <v>7</v>
      </c>
      <c r="N47" s="177">
        <f t="shared" si="6"/>
        <v>5</v>
      </c>
      <c r="O47" s="176">
        <f t="shared" si="7"/>
        <v>3</v>
      </c>
      <c r="P47" s="281"/>
      <c r="Q47" s="281"/>
      <c r="R47" s="282"/>
      <c r="S47" s="286"/>
      <c r="T47" s="281"/>
      <c r="U47" s="282"/>
      <c r="V47" s="286"/>
      <c r="W47" s="281"/>
      <c r="X47" s="282"/>
      <c r="Y47" s="286"/>
      <c r="Z47" s="281"/>
      <c r="AA47" s="369"/>
      <c r="AB47" s="83"/>
      <c r="AC47" s="90">
        <f t="shared" ref="AC47:AG62" si="28">AC46</f>
        <v>15</v>
      </c>
      <c r="AD47" s="90" t="b">
        <f t="shared" si="28"/>
        <v>0</v>
      </c>
      <c r="AE47" s="90" t="b">
        <f t="shared" si="28"/>
        <v>1</v>
      </c>
      <c r="AF47" s="90" t="b">
        <f t="shared" si="28"/>
        <v>1</v>
      </c>
      <c r="AG47" s="90" t="b">
        <f t="shared" si="28"/>
        <v>1</v>
      </c>
      <c r="AH47" s="45" t="str">
        <f t="shared" si="11"/>
        <v/>
      </c>
      <c r="AI47" s="45">
        <f t="shared" si="23"/>
        <v>9</v>
      </c>
      <c r="AJ47" s="45">
        <f t="shared" si="8"/>
        <v>6</v>
      </c>
      <c r="AK47" s="45">
        <f t="shared" si="24"/>
        <v>7</v>
      </c>
      <c r="AL47" s="45">
        <f t="shared" si="25"/>
        <v>5</v>
      </c>
      <c r="AM47" s="45">
        <f t="shared" si="26"/>
        <v>3</v>
      </c>
      <c r="AN47" s="45" t="str">
        <f t="shared" si="27"/>
        <v/>
      </c>
      <c r="AO47" s="45" t="str">
        <f t="shared" si="22"/>
        <v/>
      </c>
      <c r="AP47" s="45" t="str">
        <f t="shared" si="22"/>
        <v/>
      </c>
      <c r="AQ47" s="45" t="str">
        <f t="shared" si="10"/>
        <v/>
      </c>
      <c r="AR47" s="90">
        <f t="shared" ref="AR47:AR74" si="29">AR46+1</f>
        <v>3</v>
      </c>
    </row>
    <row r="48" spans="1:44" s="84" customFormat="1" ht="15.75" customHeight="1" x14ac:dyDescent="0.25">
      <c r="A48" s="82"/>
      <c r="B48" s="268"/>
      <c r="C48" s="269"/>
      <c r="D48" s="269"/>
      <c r="E48" s="270"/>
      <c r="F48" s="271"/>
      <c r="G48" s="269"/>
      <c r="H48" s="269"/>
      <c r="I48" s="371"/>
      <c r="J48" s="193" t="str">
        <f t="shared" si="2"/>
        <v/>
      </c>
      <c r="K48" s="175">
        <f t="shared" si="3"/>
        <v>8</v>
      </c>
      <c r="L48" s="176">
        <f t="shared" si="4"/>
        <v>7</v>
      </c>
      <c r="M48" s="175">
        <f t="shared" si="5"/>
        <v>7</v>
      </c>
      <c r="N48" s="177">
        <f t="shared" si="6"/>
        <v>4</v>
      </c>
      <c r="O48" s="176">
        <f t="shared" si="7"/>
        <v>4</v>
      </c>
      <c r="P48" s="281"/>
      <c r="Q48" s="281"/>
      <c r="R48" s="282"/>
      <c r="S48" s="286"/>
      <c r="T48" s="281"/>
      <c r="U48" s="282"/>
      <c r="V48" s="286"/>
      <c r="W48" s="281"/>
      <c r="X48" s="282"/>
      <c r="Y48" s="286"/>
      <c r="Z48" s="281"/>
      <c r="AA48" s="369"/>
      <c r="AB48" s="83"/>
      <c r="AC48" s="90">
        <f t="shared" si="28"/>
        <v>15</v>
      </c>
      <c r="AD48" s="90" t="b">
        <f t="shared" si="28"/>
        <v>0</v>
      </c>
      <c r="AE48" s="90" t="b">
        <f t="shared" si="28"/>
        <v>1</v>
      </c>
      <c r="AF48" s="90" t="b">
        <f t="shared" si="28"/>
        <v>1</v>
      </c>
      <c r="AG48" s="90" t="b">
        <f t="shared" si="28"/>
        <v>1</v>
      </c>
      <c r="AH48" s="45" t="str">
        <f t="shared" si="11"/>
        <v/>
      </c>
      <c r="AI48" s="45">
        <f t="shared" si="23"/>
        <v>8</v>
      </c>
      <c r="AJ48" s="45">
        <f t="shared" si="8"/>
        <v>7</v>
      </c>
      <c r="AK48" s="45">
        <f t="shared" si="24"/>
        <v>7</v>
      </c>
      <c r="AL48" s="45">
        <f t="shared" si="25"/>
        <v>4</v>
      </c>
      <c r="AM48" s="45">
        <f t="shared" si="26"/>
        <v>4</v>
      </c>
      <c r="AN48" s="45" t="str">
        <f t="shared" si="27"/>
        <v/>
      </c>
      <c r="AO48" s="45" t="str">
        <f t="shared" si="22"/>
        <v/>
      </c>
      <c r="AP48" s="45" t="str">
        <f t="shared" si="22"/>
        <v/>
      </c>
      <c r="AQ48" s="45" t="str">
        <f t="shared" si="10"/>
        <v/>
      </c>
      <c r="AR48" s="90">
        <f t="shared" si="29"/>
        <v>4</v>
      </c>
    </row>
    <row r="49" spans="1:44" s="84" customFormat="1" ht="15.75" customHeight="1" x14ac:dyDescent="0.25">
      <c r="A49" s="82"/>
      <c r="B49" s="268"/>
      <c r="C49" s="269"/>
      <c r="D49" s="269"/>
      <c r="E49" s="270"/>
      <c r="F49" s="271"/>
      <c r="G49" s="269"/>
      <c r="H49" s="269"/>
      <c r="I49" s="371"/>
      <c r="J49" s="193" t="str">
        <f t="shared" si="2"/>
        <v/>
      </c>
      <c r="K49" s="175" t="str">
        <f t="shared" si="3"/>
        <v/>
      </c>
      <c r="L49" s="176" t="str">
        <f t="shared" si="4"/>
        <v/>
      </c>
      <c r="M49" s="175">
        <f t="shared" si="5"/>
        <v>6</v>
      </c>
      <c r="N49" s="177">
        <f t="shared" si="6"/>
        <v>6</v>
      </c>
      <c r="O49" s="176">
        <f t="shared" si="7"/>
        <v>3</v>
      </c>
      <c r="P49" s="281"/>
      <c r="Q49" s="281"/>
      <c r="R49" s="282"/>
      <c r="S49" s="286"/>
      <c r="T49" s="281"/>
      <c r="U49" s="282"/>
      <c r="V49" s="286"/>
      <c r="W49" s="281"/>
      <c r="X49" s="282"/>
      <c r="Y49" s="286"/>
      <c r="Z49" s="281"/>
      <c r="AA49" s="369"/>
      <c r="AB49" s="83"/>
      <c r="AC49" s="90">
        <f t="shared" si="28"/>
        <v>15</v>
      </c>
      <c r="AD49" s="90" t="b">
        <f t="shared" si="28"/>
        <v>0</v>
      </c>
      <c r="AE49" s="90" t="b">
        <f t="shared" si="28"/>
        <v>1</v>
      </c>
      <c r="AF49" s="90" t="b">
        <f t="shared" si="28"/>
        <v>1</v>
      </c>
      <c r="AG49" s="90" t="b">
        <f t="shared" si="28"/>
        <v>1</v>
      </c>
      <c r="AH49" s="45" t="str">
        <f t="shared" si="11"/>
        <v/>
      </c>
      <c r="AI49" s="45" t="str">
        <f t="shared" si="23"/>
        <v/>
      </c>
      <c r="AJ49" s="45" t="str">
        <f t="shared" si="8"/>
        <v/>
      </c>
      <c r="AK49" s="45">
        <f t="shared" si="24"/>
        <v>6</v>
      </c>
      <c r="AL49" s="45">
        <f t="shared" si="25"/>
        <v>6</v>
      </c>
      <c r="AM49" s="45">
        <f t="shared" si="26"/>
        <v>3</v>
      </c>
      <c r="AN49" s="45" t="str">
        <f t="shared" si="27"/>
        <v/>
      </c>
      <c r="AO49" s="45" t="str">
        <f t="shared" si="22"/>
        <v/>
      </c>
      <c r="AP49" s="45" t="str">
        <f t="shared" si="22"/>
        <v/>
      </c>
      <c r="AQ49" s="45" t="str">
        <f t="shared" si="10"/>
        <v/>
      </c>
      <c r="AR49" s="90">
        <f t="shared" si="29"/>
        <v>5</v>
      </c>
    </row>
    <row r="50" spans="1:44" s="84" customFormat="1" ht="15.75" customHeight="1" x14ac:dyDescent="0.25">
      <c r="A50" s="82"/>
      <c r="B50" s="268"/>
      <c r="C50" s="269"/>
      <c r="D50" s="269"/>
      <c r="E50" s="270"/>
      <c r="F50" s="271"/>
      <c r="G50" s="269"/>
      <c r="H50" s="269"/>
      <c r="I50" s="371"/>
      <c r="J50" s="193" t="str">
        <f t="shared" si="2"/>
        <v/>
      </c>
      <c r="K50" s="175" t="str">
        <f t="shared" si="3"/>
        <v/>
      </c>
      <c r="L50" s="176" t="str">
        <f t="shared" si="4"/>
        <v/>
      </c>
      <c r="M50" s="175">
        <f t="shared" si="5"/>
        <v>6</v>
      </c>
      <c r="N50" s="177">
        <f t="shared" si="6"/>
        <v>5</v>
      </c>
      <c r="O50" s="176">
        <f t="shared" si="7"/>
        <v>4</v>
      </c>
      <c r="P50" s="281"/>
      <c r="Q50" s="281"/>
      <c r="R50" s="282"/>
      <c r="S50" s="286"/>
      <c r="T50" s="281"/>
      <c r="U50" s="282"/>
      <c r="V50" s="286"/>
      <c r="W50" s="281"/>
      <c r="X50" s="282"/>
      <c r="Y50" s="286"/>
      <c r="Z50" s="281"/>
      <c r="AA50" s="369"/>
      <c r="AB50" s="83"/>
      <c r="AC50" s="90">
        <f t="shared" si="28"/>
        <v>15</v>
      </c>
      <c r="AD50" s="90" t="b">
        <f t="shared" si="28"/>
        <v>0</v>
      </c>
      <c r="AE50" s="90" t="b">
        <f t="shared" si="28"/>
        <v>1</v>
      </c>
      <c r="AF50" s="90" t="b">
        <f t="shared" si="28"/>
        <v>1</v>
      </c>
      <c r="AG50" s="90" t="b">
        <f t="shared" si="28"/>
        <v>1</v>
      </c>
      <c r="AH50" s="45" t="str">
        <f t="shared" si="11"/>
        <v/>
      </c>
      <c r="AI50" s="45" t="str">
        <f t="shared" si="23"/>
        <v/>
      </c>
      <c r="AJ50" s="45" t="str">
        <f t="shared" si="8"/>
        <v/>
      </c>
      <c r="AK50" s="45">
        <f t="shared" si="24"/>
        <v>6</v>
      </c>
      <c r="AL50" s="45">
        <f t="shared" si="25"/>
        <v>5</v>
      </c>
      <c r="AM50" s="45">
        <f t="shared" si="26"/>
        <v>4</v>
      </c>
      <c r="AN50" s="45" t="str">
        <f t="shared" si="27"/>
        <v/>
      </c>
      <c r="AO50" s="45" t="str">
        <f t="shared" si="22"/>
        <v/>
      </c>
      <c r="AP50" s="45" t="str">
        <f t="shared" si="22"/>
        <v/>
      </c>
      <c r="AQ50" s="45" t="str">
        <f t="shared" si="10"/>
        <v/>
      </c>
      <c r="AR50" s="90">
        <f t="shared" si="29"/>
        <v>6</v>
      </c>
    </row>
    <row r="51" spans="1:44" s="84" customFormat="1" ht="15.75" customHeight="1" x14ac:dyDescent="0.25">
      <c r="A51" s="82"/>
      <c r="B51" s="268"/>
      <c r="C51" s="269"/>
      <c r="D51" s="269"/>
      <c r="E51" s="270"/>
      <c r="F51" s="271"/>
      <c r="G51" s="269"/>
      <c r="H51" s="269"/>
      <c r="I51" s="371"/>
      <c r="J51" s="193" t="str">
        <f t="shared" si="2"/>
        <v/>
      </c>
      <c r="K51" s="175" t="str">
        <f t="shared" si="3"/>
        <v/>
      </c>
      <c r="L51" s="176" t="str">
        <f t="shared" si="4"/>
        <v/>
      </c>
      <c r="M51" s="175">
        <f t="shared" si="5"/>
        <v>5</v>
      </c>
      <c r="N51" s="177">
        <f t="shared" si="6"/>
        <v>5</v>
      </c>
      <c r="O51" s="176">
        <f t="shared" si="7"/>
        <v>5</v>
      </c>
      <c r="P51" s="281"/>
      <c r="Q51" s="281"/>
      <c r="R51" s="282"/>
      <c r="S51" s="286"/>
      <c r="T51" s="281"/>
      <c r="U51" s="282"/>
      <c r="V51" s="286"/>
      <c r="W51" s="281"/>
      <c r="X51" s="282"/>
      <c r="Y51" s="286"/>
      <c r="Z51" s="281"/>
      <c r="AA51" s="369"/>
      <c r="AB51" s="83"/>
      <c r="AC51" s="90">
        <f t="shared" si="28"/>
        <v>15</v>
      </c>
      <c r="AD51" s="90" t="b">
        <f t="shared" si="28"/>
        <v>0</v>
      </c>
      <c r="AE51" s="90" t="b">
        <f t="shared" si="28"/>
        <v>1</v>
      </c>
      <c r="AF51" s="90" t="b">
        <f t="shared" si="28"/>
        <v>1</v>
      </c>
      <c r="AG51" s="90" t="b">
        <f t="shared" si="28"/>
        <v>1</v>
      </c>
      <c r="AH51" s="45" t="str">
        <f t="shared" si="11"/>
        <v/>
      </c>
      <c r="AI51" s="45" t="str">
        <f t="shared" si="23"/>
        <v/>
      </c>
      <c r="AJ51" s="45" t="str">
        <f t="shared" si="8"/>
        <v/>
      </c>
      <c r="AK51" s="45">
        <f t="shared" si="24"/>
        <v>5</v>
      </c>
      <c r="AL51" s="45">
        <f t="shared" si="25"/>
        <v>5</v>
      </c>
      <c r="AM51" s="45">
        <f t="shared" si="26"/>
        <v>5</v>
      </c>
      <c r="AN51" s="45" t="str">
        <f t="shared" si="27"/>
        <v/>
      </c>
      <c r="AO51" s="45" t="str">
        <f t="shared" si="22"/>
        <v/>
      </c>
      <c r="AP51" s="45" t="str">
        <f t="shared" si="22"/>
        <v/>
      </c>
      <c r="AQ51" s="45" t="str">
        <f t="shared" si="10"/>
        <v/>
      </c>
      <c r="AR51" s="90">
        <f t="shared" si="29"/>
        <v>7</v>
      </c>
    </row>
    <row r="52" spans="1:44" s="84" customFormat="1" ht="15.75" customHeight="1" thickBot="1" x14ac:dyDescent="0.3">
      <c r="A52" s="82"/>
      <c r="B52" s="268"/>
      <c r="C52" s="269"/>
      <c r="D52" s="269"/>
      <c r="E52" s="270"/>
      <c r="F52" s="271"/>
      <c r="G52" s="269"/>
      <c r="H52" s="269"/>
      <c r="I52" s="371"/>
      <c r="J52" s="194" t="str">
        <f t="shared" si="2"/>
        <v/>
      </c>
      <c r="K52" s="195" t="str">
        <f t="shared" si="3"/>
        <v/>
      </c>
      <c r="L52" s="196" t="str">
        <f t="shared" si="4"/>
        <v/>
      </c>
      <c r="M52" s="195" t="str">
        <f t="shared" si="5"/>
        <v/>
      </c>
      <c r="N52" s="197" t="str">
        <f t="shared" si="6"/>
        <v/>
      </c>
      <c r="O52" s="196" t="str">
        <f t="shared" si="7"/>
        <v/>
      </c>
      <c r="P52" s="281"/>
      <c r="Q52" s="281"/>
      <c r="R52" s="282"/>
      <c r="S52" s="286"/>
      <c r="T52" s="281"/>
      <c r="U52" s="282"/>
      <c r="V52" s="286"/>
      <c r="W52" s="281"/>
      <c r="X52" s="282"/>
      <c r="Y52" s="286"/>
      <c r="Z52" s="281"/>
      <c r="AA52" s="369"/>
      <c r="AB52" s="83"/>
      <c r="AC52" s="90">
        <f t="shared" si="28"/>
        <v>15</v>
      </c>
      <c r="AD52" s="90" t="b">
        <f t="shared" si="28"/>
        <v>0</v>
      </c>
      <c r="AE52" s="90" t="b">
        <f t="shared" si="28"/>
        <v>1</v>
      </c>
      <c r="AF52" s="90" t="b">
        <f t="shared" si="28"/>
        <v>1</v>
      </c>
      <c r="AG52" s="90" t="b">
        <f t="shared" si="28"/>
        <v>1</v>
      </c>
      <c r="AH52" s="45" t="str">
        <f t="shared" si="11"/>
        <v/>
      </c>
      <c r="AI52" s="45" t="str">
        <f t="shared" si="23"/>
        <v/>
      </c>
      <c r="AJ52" s="45" t="str">
        <f t="shared" si="8"/>
        <v/>
      </c>
      <c r="AK52" s="45" t="str">
        <f t="shared" si="24"/>
        <v/>
      </c>
      <c r="AL52" s="45" t="str">
        <f t="shared" si="25"/>
        <v/>
      </c>
      <c r="AM52" s="45" t="str">
        <f t="shared" si="26"/>
        <v/>
      </c>
      <c r="AN52" s="45" t="str">
        <f t="shared" si="27"/>
        <v/>
      </c>
      <c r="AO52" s="45" t="str">
        <f t="shared" si="22"/>
        <v/>
      </c>
      <c r="AP52" s="45" t="str">
        <f t="shared" si="22"/>
        <v/>
      </c>
      <c r="AQ52" s="45" t="str">
        <f t="shared" si="10"/>
        <v/>
      </c>
      <c r="AR52" s="90">
        <f t="shared" si="29"/>
        <v>8</v>
      </c>
    </row>
    <row r="53" spans="1:44" s="84" customFormat="1" ht="15.75" hidden="1" customHeight="1" x14ac:dyDescent="0.25">
      <c r="A53" s="82"/>
      <c r="B53" s="268"/>
      <c r="C53" s="269"/>
      <c r="D53" s="269"/>
      <c r="E53" s="270"/>
      <c r="F53" s="271"/>
      <c r="G53" s="269"/>
      <c r="H53" s="269"/>
      <c r="I53" s="371"/>
      <c r="J53" s="186" t="str">
        <f t="shared" si="2"/>
        <v/>
      </c>
      <c r="K53" s="175" t="str">
        <f t="shared" si="3"/>
        <v/>
      </c>
      <c r="L53" s="176" t="str">
        <f t="shared" si="4"/>
        <v/>
      </c>
      <c r="M53" s="175" t="str">
        <f t="shared" si="5"/>
        <v/>
      </c>
      <c r="N53" s="177" t="str">
        <f t="shared" si="6"/>
        <v/>
      </c>
      <c r="O53" s="177" t="str">
        <f t="shared" si="7"/>
        <v/>
      </c>
      <c r="P53" s="281"/>
      <c r="Q53" s="281"/>
      <c r="R53" s="282"/>
      <c r="S53" s="286"/>
      <c r="T53" s="281"/>
      <c r="U53" s="282"/>
      <c r="V53" s="286"/>
      <c r="W53" s="281"/>
      <c r="X53" s="282"/>
      <c r="Y53" s="286"/>
      <c r="Z53" s="281"/>
      <c r="AA53" s="369"/>
      <c r="AB53" s="83"/>
      <c r="AC53" s="90">
        <f t="shared" si="28"/>
        <v>15</v>
      </c>
      <c r="AD53" s="90" t="b">
        <f t="shared" si="28"/>
        <v>0</v>
      </c>
      <c r="AE53" s="90" t="b">
        <f t="shared" si="28"/>
        <v>1</v>
      </c>
      <c r="AF53" s="90" t="b">
        <f t="shared" si="28"/>
        <v>1</v>
      </c>
      <c r="AG53" s="90" t="b">
        <f t="shared" si="28"/>
        <v>1</v>
      </c>
      <c r="AH53" s="45" t="str">
        <f t="shared" si="11"/>
        <v/>
      </c>
      <c r="AI53" s="45" t="str">
        <f t="shared" si="23"/>
        <v/>
      </c>
      <c r="AJ53" s="45" t="str">
        <f t="shared" si="8"/>
        <v/>
      </c>
      <c r="AK53" s="45" t="str">
        <f t="shared" si="24"/>
        <v/>
      </c>
      <c r="AL53" s="45" t="str">
        <f t="shared" si="25"/>
        <v/>
      </c>
      <c r="AM53" s="45" t="str">
        <f t="shared" si="26"/>
        <v/>
      </c>
      <c r="AN53" s="45" t="str">
        <f t="shared" si="27"/>
        <v/>
      </c>
      <c r="AO53" s="45" t="str">
        <f t="shared" si="22"/>
        <v/>
      </c>
      <c r="AP53" s="45" t="str">
        <f t="shared" si="22"/>
        <v/>
      </c>
      <c r="AQ53" s="45" t="str">
        <f t="shared" si="10"/>
        <v/>
      </c>
      <c r="AR53" s="90">
        <f t="shared" si="29"/>
        <v>9</v>
      </c>
    </row>
    <row r="54" spans="1:44" s="84" customFormat="1" ht="15.75" hidden="1" customHeight="1" x14ac:dyDescent="0.25">
      <c r="A54" s="82"/>
      <c r="B54" s="268"/>
      <c r="C54" s="269"/>
      <c r="D54" s="269"/>
      <c r="E54" s="270"/>
      <c r="F54" s="271"/>
      <c r="G54" s="269"/>
      <c r="H54" s="269"/>
      <c r="I54" s="371"/>
      <c r="J54" s="186" t="str">
        <f t="shared" si="2"/>
        <v/>
      </c>
      <c r="K54" s="175" t="str">
        <f t="shared" si="3"/>
        <v/>
      </c>
      <c r="L54" s="176" t="str">
        <f t="shared" si="4"/>
        <v/>
      </c>
      <c r="M54" s="175" t="str">
        <f t="shared" si="5"/>
        <v/>
      </c>
      <c r="N54" s="177" t="str">
        <f t="shared" si="6"/>
        <v/>
      </c>
      <c r="O54" s="177" t="str">
        <f t="shared" si="7"/>
        <v/>
      </c>
      <c r="P54" s="281"/>
      <c r="Q54" s="281"/>
      <c r="R54" s="282"/>
      <c r="S54" s="286"/>
      <c r="T54" s="281"/>
      <c r="U54" s="282"/>
      <c r="V54" s="286"/>
      <c r="W54" s="281"/>
      <c r="X54" s="282"/>
      <c r="Y54" s="286"/>
      <c r="Z54" s="281"/>
      <c r="AA54" s="369"/>
      <c r="AB54" s="83"/>
      <c r="AC54" s="90">
        <f t="shared" si="28"/>
        <v>15</v>
      </c>
      <c r="AD54" s="90" t="b">
        <f t="shared" si="28"/>
        <v>0</v>
      </c>
      <c r="AE54" s="90" t="b">
        <f t="shared" si="28"/>
        <v>1</v>
      </c>
      <c r="AF54" s="90" t="b">
        <f t="shared" si="28"/>
        <v>1</v>
      </c>
      <c r="AG54" s="90" t="b">
        <f t="shared" si="28"/>
        <v>1</v>
      </c>
      <c r="AH54" s="45" t="str">
        <f t="shared" si="11"/>
        <v/>
      </c>
      <c r="AI54" s="45" t="str">
        <f t="shared" si="23"/>
        <v/>
      </c>
      <c r="AJ54" s="45" t="str">
        <f t="shared" si="8"/>
        <v/>
      </c>
      <c r="AK54" s="45" t="str">
        <f t="shared" si="24"/>
        <v/>
      </c>
      <c r="AL54" s="45" t="str">
        <f t="shared" si="25"/>
        <v/>
      </c>
      <c r="AM54" s="45" t="str">
        <f t="shared" si="26"/>
        <v/>
      </c>
      <c r="AN54" s="45" t="str">
        <f t="shared" si="27"/>
        <v/>
      </c>
      <c r="AO54" s="45" t="str">
        <f t="shared" si="22"/>
        <v/>
      </c>
      <c r="AP54" s="45" t="str">
        <f t="shared" si="22"/>
        <v/>
      </c>
      <c r="AQ54" s="45" t="str">
        <f t="shared" si="10"/>
        <v/>
      </c>
      <c r="AR54" s="90">
        <f t="shared" si="29"/>
        <v>10</v>
      </c>
    </row>
    <row r="55" spans="1:44" s="84" customFormat="1" ht="15.75" hidden="1" customHeight="1" x14ac:dyDescent="0.25">
      <c r="A55" s="82"/>
      <c r="B55" s="268"/>
      <c r="C55" s="269"/>
      <c r="D55" s="269"/>
      <c r="E55" s="270"/>
      <c r="F55" s="271"/>
      <c r="G55" s="269"/>
      <c r="H55" s="269"/>
      <c r="I55" s="371"/>
      <c r="J55" s="186" t="str">
        <f t="shared" si="2"/>
        <v/>
      </c>
      <c r="K55" s="175" t="str">
        <f t="shared" si="3"/>
        <v/>
      </c>
      <c r="L55" s="176" t="str">
        <f t="shared" si="4"/>
        <v/>
      </c>
      <c r="M55" s="175" t="str">
        <f t="shared" si="5"/>
        <v/>
      </c>
      <c r="N55" s="177" t="str">
        <f t="shared" si="6"/>
        <v/>
      </c>
      <c r="O55" s="177" t="str">
        <f t="shared" si="7"/>
        <v/>
      </c>
      <c r="P55" s="281"/>
      <c r="Q55" s="281"/>
      <c r="R55" s="282"/>
      <c r="S55" s="286"/>
      <c r="T55" s="281"/>
      <c r="U55" s="282"/>
      <c r="V55" s="286"/>
      <c r="W55" s="281"/>
      <c r="X55" s="282"/>
      <c r="Y55" s="286"/>
      <c r="Z55" s="281"/>
      <c r="AA55" s="369"/>
      <c r="AB55" s="83"/>
      <c r="AC55" s="90">
        <f t="shared" si="28"/>
        <v>15</v>
      </c>
      <c r="AD55" s="90" t="b">
        <f t="shared" si="28"/>
        <v>0</v>
      </c>
      <c r="AE55" s="90" t="b">
        <f t="shared" si="28"/>
        <v>1</v>
      </c>
      <c r="AF55" s="90" t="b">
        <f t="shared" si="28"/>
        <v>1</v>
      </c>
      <c r="AG55" s="90" t="b">
        <f t="shared" si="28"/>
        <v>1</v>
      </c>
      <c r="AH55" s="45" t="str">
        <f t="shared" si="11"/>
        <v/>
      </c>
      <c r="AI55" s="45" t="str">
        <f t="shared" si="23"/>
        <v/>
      </c>
      <c r="AJ55" s="45" t="str">
        <f t="shared" si="8"/>
        <v/>
      </c>
      <c r="AK55" s="45" t="str">
        <f t="shared" si="24"/>
        <v/>
      </c>
      <c r="AL55" s="45" t="str">
        <f t="shared" si="25"/>
        <v/>
      </c>
      <c r="AM55" s="45" t="str">
        <f t="shared" si="26"/>
        <v/>
      </c>
      <c r="AN55" s="45" t="str">
        <f t="shared" si="27"/>
        <v/>
      </c>
      <c r="AO55" s="45" t="str">
        <f t="shared" ref="AO55:AP74" si="30">IF(AN55&lt;&gt;null_value,AN55,null_value)</f>
        <v/>
      </c>
      <c r="AP55" s="45" t="str">
        <f t="shared" si="30"/>
        <v/>
      </c>
      <c r="AQ55" s="45" t="str">
        <f t="shared" si="10"/>
        <v/>
      </c>
      <c r="AR55" s="90">
        <f t="shared" si="29"/>
        <v>11</v>
      </c>
    </row>
    <row r="56" spans="1:44" s="84" customFormat="1" ht="15.75" hidden="1" customHeight="1" x14ac:dyDescent="0.25">
      <c r="A56" s="82"/>
      <c r="B56" s="268"/>
      <c r="C56" s="269"/>
      <c r="D56" s="269"/>
      <c r="E56" s="270"/>
      <c r="F56" s="271"/>
      <c r="G56" s="269"/>
      <c r="H56" s="269"/>
      <c r="I56" s="371"/>
      <c r="J56" s="186" t="str">
        <f t="shared" si="2"/>
        <v/>
      </c>
      <c r="K56" s="175" t="str">
        <f t="shared" si="3"/>
        <v/>
      </c>
      <c r="L56" s="176" t="str">
        <f t="shared" si="4"/>
        <v/>
      </c>
      <c r="M56" s="175" t="str">
        <f t="shared" si="5"/>
        <v/>
      </c>
      <c r="N56" s="177" t="str">
        <f t="shared" si="6"/>
        <v/>
      </c>
      <c r="O56" s="177" t="str">
        <f t="shared" si="7"/>
        <v/>
      </c>
      <c r="P56" s="281"/>
      <c r="Q56" s="281"/>
      <c r="R56" s="282"/>
      <c r="S56" s="286"/>
      <c r="T56" s="281"/>
      <c r="U56" s="282"/>
      <c r="V56" s="286"/>
      <c r="W56" s="281"/>
      <c r="X56" s="282"/>
      <c r="Y56" s="286"/>
      <c r="Z56" s="281"/>
      <c r="AA56" s="369"/>
      <c r="AB56" s="83"/>
      <c r="AC56" s="90">
        <f t="shared" si="28"/>
        <v>15</v>
      </c>
      <c r="AD56" s="90" t="b">
        <f t="shared" si="28"/>
        <v>0</v>
      </c>
      <c r="AE56" s="90" t="b">
        <f t="shared" si="28"/>
        <v>1</v>
      </c>
      <c r="AF56" s="90" t="b">
        <f t="shared" si="28"/>
        <v>1</v>
      </c>
      <c r="AG56" s="90" t="b">
        <f t="shared" si="28"/>
        <v>1</v>
      </c>
      <c r="AH56" s="45" t="str">
        <f t="shared" si="11"/>
        <v/>
      </c>
      <c r="AI56" s="45" t="str">
        <f t="shared" si="23"/>
        <v/>
      </c>
      <c r="AJ56" s="45" t="str">
        <f t="shared" si="8"/>
        <v/>
      </c>
      <c r="AK56" s="45" t="str">
        <f t="shared" si="24"/>
        <v/>
      </c>
      <c r="AL56" s="45" t="str">
        <f t="shared" si="25"/>
        <v/>
      </c>
      <c r="AM56" s="45" t="str">
        <f t="shared" si="26"/>
        <v/>
      </c>
      <c r="AN56" s="45" t="str">
        <f t="shared" si="27"/>
        <v/>
      </c>
      <c r="AO56" s="45" t="str">
        <f t="shared" si="30"/>
        <v/>
      </c>
      <c r="AP56" s="45" t="str">
        <f t="shared" si="30"/>
        <v/>
      </c>
      <c r="AQ56" s="45" t="str">
        <f t="shared" si="10"/>
        <v/>
      </c>
      <c r="AR56" s="90">
        <f t="shared" si="29"/>
        <v>12</v>
      </c>
    </row>
    <row r="57" spans="1:44" s="84" customFormat="1" ht="15.75" hidden="1" customHeight="1" x14ac:dyDescent="0.25">
      <c r="A57" s="82"/>
      <c r="B57" s="268"/>
      <c r="C57" s="269"/>
      <c r="D57" s="269"/>
      <c r="E57" s="270"/>
      <c r="F57" s="271"/>
      <c r="G57" s="269"/>
      <c r="H57" s="269"/>
      <c r="I57" s="371"/>
      <c r="J57" s="186" t="str">
        <f t="shared" si="2"/>
        <v/>
      </c>
      <c r="K57" s="175" t="str">
        <f t="shared" si="3"/>
        <v/>
      </c>
      <c r="L57" s="176" t="str">
        <f t="shared" si="4"/>
        <v/>
      </c>
      <c r="M57" s="175" t="str">
        <f t="shared" si="5"/>
        <v/>
      </c>
      <c r="N57" s="177" t="str">
        <f t="shared" si="6"/>
        <v/>
      </c>
      <c r="O57" s="177" t="str">
        <f t="shared" si="7"/>
        <v/>
      </c>
      <c r="P57" s="281"/>
      <c r="Q57" s="281"/>
      <c r="R57" s="282"/>
      <c r="S57" s="286"/>
      <c r="T57" s="281"/>
      <c r="U57" s="282"/>
      <c r="V57" s="286"/>
      <c r="W57" s="281"/>
      <c r="X57" s="282"/>
      <c r="Y57" s="286"/>
      <c r="Z57" s="281"/>
      <c r="AA57" s="369"/>
      <c r="AB57" s="83"/>
      <c r="AC57" s="90">
        <f t="shared" si="28"/>
        <v>15</v>
      </c>
      <c r="AD57" s="90" t="b">
        <f t="shared" si="28"/>
        <v>0</v>
      </c>
      <c r="AE57" s="90" t="b">
        <f t="shared" si="28"/>
        <v>1</v>
      </c>
      <c r="AF57" s="90" t="b">
        <f t="shared" si="28"/>
        <v>1</v>
      </c>
      <c r="AG57" s="90" t="b">
        <f t="shared" si="28"/>
        <v>1</v>
      </c>
      <c r="AH57" s="45" t="str">
        <f t="shared" si="11"/>
        <v/>
      </c>
      <c r="AI57" s="45" t="str">
        <f t="shared" si="23"/>
        <v/>
      </c>
      <c r="AJ57" s="45" t="str">
        <f t="shared" si="8"/>
        <v/>
      </c>
      <c r="AK57" s="45" t="str">
        <f t="shared" si="24"/>
        <v/>
      </c>
      <c r="AL57" s="45" t="str">
        <f t="shared" si="25"/>
        <v/>
      </c>
      <c r="AM57" s="45" t="str">
        <f t="shared" si="26"/>
        <v/>
      </c>
      <c r="AN57" s="45" t="str">
        <f t="shared" si="27"/>
        <v/>
      </c>
      <c r="AO57" s="45" t="str">
        <f t="shared" si="30"/>
        <v/>
      </c>
      <c r="AP57" s="45" t="str">
        <f t="shared" si="30"/>
        <v/>
      </c>
      <c r="AQ57" s="45" t="str">
        <f t="shared" si="10"/>
        <v/>
      </c>
      <c r="AR57" s="90">
        <f t="shared" si="29"/>
        <v>13</v>
      </c>
    </row>
    <row r="58" spans="1:44" s="84" customFormat="1" ht="15.75" hidden="1" customHeight="1" x14ac:dyDescent="0.25">
      <c r="A58" s="82"/>
      <c r="B58" s="268"/>
      <c r="C58" s="269"/>
      <c r="D58" s="269"/>
      <c r="E58" s="270"/>
      <c r="F58" s="271"/>
      <c r="G58" s="269"/>
      <c r="H58" s="269"/>
      <c r="I58" s="371"/>
      <c r="J58" s="186" t="str">
        <f t="shared" si="2"/>
        <v/>
      </c>
      <c r="K58" s="175" t="str">
        <f t="shared" si="3"/>
        <v/>
      </c>
      <c r="L58" s="176" t="str">
        <f t="shared" si="4"/>
        <v/>
      </c>
      <c r="M58" s="175" t="str">
        <f t="shared" si="5"/>
        <v/>
      </c>
      <c r="N58" s="177" t="str">
        <f t="shared" si="6"/>
        <v/>
      </c>
      <c r="O58" s="177" t="str">
        <f t="shared" si="7"/>
        <v/>
      </c>
      <c r="P58" s="281"/>
      <c r="Q58" s="281"/>
      <c r="R58" s="282"/>
      <c r="S58" s="286"/>
      <c r="T58" s="281"/>
      <c r="U58" s="282"/>
      <c r="V58" s="286"/>
      <c r="W58" s="281"/>
      <c r="X58" s="282"/>
      <c r="Y58" s="286"/>
      <c r="Z58" s="281"/>
      <c r="AA58" s="369"/>
      <c r="AB58" s="83"/>
      <c r="AC58" s="90">
        <f t="shared" si="28"/>
        <v>15</v>
      </c>
      <c r="AD58" s="90" t="b">
        <f t="shared" si="28"/>
        <v>0</v>
      </c>
      <c r="AE58" s="90" t="b">
        <f t="shared" si="28"/>
        <v>1</v>
      </c>
      <c r="AF58" s="90" t="b">
        <f t="shared" si="28"/>
        <v>1</v>
      </c>
      <c r="AG58" s="90" t="b">
        <f t="shared" si="28"/>
        <v>1</v>
      </c>
      <c r="AH58" s="45" t="str">
        <f t="shared" si="11"/>
        <v/>
      </c>
      <c r="AI58" s="45" t="str">
        <f t="shared" si="23"/>
        <v/>
      </c>
      <c r="AJ58" s="45" t="str">
        <f t="shared" si="8"/>
        <v/>
      </c>
      <c r="AK58" s="45" t="str">
        <f t="shared" si="24"/>
        <v/>
      </c>
      <c r="AL58" s="45" t="str">
        <f t="shared" si="25"/>
        <v/>
      </c>
      <c r="AM58" s="45" t="str">
        <f t="shared" si="26"/>
        <v/>
      </c>
      <c r="AN58" s="45" t="str">
        <f t="shared" si="27"/>
        <v/>
      </c>
      <c r="AO58" s="45" t="str">
        <f t="shared" si="30"/>
        <v/>
      </c>
      <c r="AP58" s="45" t="str">
        <f t="shared" si="30"/>
        <v/>
      </c>
      <c r="AQ58" s="45" t="str">
        <f t="shared" si="10"/>
        <v/>
      </c>
      <c r="AR58" s="90">
        <f t="shared" si="29"/>
        <v>14</v>
      </c>
    </row>
    <row r="59" spans="1:44" s="84" customFormat="1" ht="15.75" hidden="1" customHeight="1" x14ac:dyDescent="0.25">
      <c r="A59" s="82"/>
      <c r="B59" s="268"/>
      <c r="C59" s="269"/>
      <c r="D59" s="269"/>
      <c r="E59" s="270"/>
      <c r="F59" s="271"/>
      <c r="G59" s="269"/>
      <c r="H59" s="269"/>
      <c r="I59" s="371"/>
      <c r="J59" s="186" t="str">
        <f t="shared" si="2"/>
        <v/>
      </c>
      <c r="K59" s="175" t="str">
        <f t="shared" si="3"/>
        <v/>
      </c>
      <c r="L59" s="176" t="str">
        <f t="shared" si="4"/>
        <v/>
      </c>
      <c r="M59" s="175" t="str">
        <f t="shared" si="5"/>
        <v/>
      </c>
      <c r="N59" s="177" t="str">
        <f t="shared" si="6"/>
        <v/>
      </c>
      <c r="O59" s="177" t="str">
        <f t="shared" si="7"/>
        <v/>
      </c>
      <c r="P59" s="281"/>
      <c r="Q59" s="281"/>
      <c r="R59" s="282"/>
      <c r="S59" s="286"/>
      <c r="T59" s="281"/>
      <c r="U59" s="282"/>
      <c r="V59" s="286"/>
      <c r="W59" s="281"/>
      <c r="X59" s="282"/>
      <c r="Y59" s="286"/>
      <c r="Z59" s="281"/>
      <c r="AA59" s="369"/>
      <c r="AB59" s="83"/>
      <c r="AC59" s="90">
        <f t="shared" si="28"/>
        <v>15</v>
      </c>
      <c r="AD59" s="90" t="b">
        <f t="shared" si="28"/>
        <v>0</v>
      </c>
      <c r="AE59" s="90" t="b">
        <f t="shared" si="28"/>
        <v>1</v>
      </c>
      <c r="AF59" s="90" t="b">
        <f t="shared" si="28"/>
        <v>1</v>
      </c>
      <c r="AG59" s="90" t="b">
        <f t="shared" si="28"/>
        <v>1</v>
      </c>
      <c r="AH59" s="45" t="str">
        <f t="shared" si="11"/>
        <v/>
      </c>
      <c r="AI59" s="45" t="str">
        <f t="shared" si="23"/>
        <v/>
      </c>
      <c r="AJ59" s="45" t="str">
        <f t="shared" si="8"/>
        <v/>
      </c>
      <c r="AK59" s="45" t="str">
        <f t="shared" si="24"/>
        <v/>
      </c>
      <c r="AL59" s="45" t="str">
        <f t="shared" si="25"/>
        <v/>
      </c>
      <c r="AM59" s="45" t="str">
        <f t="shared" si="26"/>
        <v/>
      </c>
      <c r="AN59" s="45" t="str">
        <f t="shared" si="27"/>
        <v/>
      </c>
      <c r="AO59" s="45" t="str">
        <f t="shared" si="30"/>
        <v/>
      </c>
      <c r="AP59" s="45" t="str">
        <f t="shared" si="30"/>
        <v/>
      </c>
      <c r="AQ59" s="45" t="str">
        <f t="shared" si="10"/>
        <v/>
      </c>
      <c r="AR59" s="90">
        <f t="shared" si="29"/>
        <v>15</v>
      </c>
    </row>
    <row r="60" spans="1:44" s="84" customFormat="1" ht="15.75" hidden="1" customHeight="1" x14ac:dyDescent="0.25">
      <c r="A60" s="82"/>
      <c r="B60" s="268"/>
      <c r="C60" s="269"/>
      <c r="D60" s="269"/>
      <c r="E60" s="270"/>
      <c r="F60" s="271"/>
      <c r="G60" s="269"/>
      <c r="H60" s="269"/>
      <c r="I60" s="371"/>
      <c r="J60" s="186" t="str">
        <f t="shared" si="2"/>
        <v/>
      </c>
      <c r="K60" s="175" t="str">
        <f t="shared" si="3"/>
        <v/>
      </c>
      <c r="L60" s="176" t="str">
        <f t="shared" si="4"/>
        <v/>
      </c>
      <c r="M60" s="175" t="str">
        <f t="shared" si="5"/>
        <v/>
      </c>
      <c r="N60" s="177" t="str">
        <f t="shared" si="6"/>
        <v/>
      </c>
      <c r="O60" s="177" t="str">
        <f t="shared" si="7"/>
        <v/>
      </c>
      <c r="P60" s="281"/>
      <c r="Q60" s="281"/>
      <c r="R60" s="282"/>
      <c r="S60" s="286"/>
      <c r="T60" s="281"/>
      <c r="U60" s="282"/>
      <c r="V60" s="286"/>
      <c r="W60" s="281"/>
      <c r="X60" s="282"/>
      <c r="Y60" s="286"/>
      <c r="Z60" s="281"/>
      <c r="AA60" s="369"/>
      <c r="AB60" s="83"/>
      <c r="AC60" s="90">
        <f t="shared" si="28"/>
        <v>15</v>
      </c>
      <c r="AD60" s="90" t="b">
        <f t="shared" si="28"/>
        <v>0</v>
      </c>
      <c r="AE60" s="90" t="b">
        <f t="shared" si="28"/>
        <v>1</v>
      </c>
      <c r="AF60" s="90" t="b">
        <f t="shared" si="28"/>
        <v>1</v>
      </c>
      <c r="AG60" s="90" t="b">
        <f t="shared" si="28"/>
        <v>1</v>
      </c>
      <c r="AH60" s="45" t="str">
        <f t="shared" si="11"/>
        <v/>
      </c>
      <c r="AI60" s="45" t="str">
        <f t="shared" si="23"/>
        <v/>
      </c>
      <c r="AJ60" s="45" t="str">
        <f t="shared" si="8"/>
        <v/>
      </c>
      <c r="AK60" s="45" t="str">
        <f t="shared" si="24"/>
        <v/>
      </c>
      <c r="AL60" s="45" t="str">
        <f t="shared" si="25"/>
        <v/>
      </c>
      <c r="AM60" s="45" t="str">
        <f t="shared" si="26"/>
        <v/>
      </c>
      <c r="AN60" s="45" t="str">
        <f t="shared" si="27"/>
        <v/>
      </c>
      <c r="AO60" s="45" t="str">
        <f t="shared" si="30"/>
        <v/>
      </c>
      <c r="AP60" s="45" t="str">
        <f t="shared" si="30"/>
        <v/>
      </c>
      <c r="AQ60" s="45" t="str">
        <f t="shared" si="10"/>
        <v/>
      </c>
      <c r="AR60" s="90">
        <f t="shared" si="29"/>
        <v>16</v>
      </c>
    </row>
    <row r="61" spans="1:44" s="84" customFormat="1" ht="15.75" hidden="1" customHeight="1" x14ac:dyDescent="0.25">
      <c r="A61" s="82"/>
      <c r="B61" s="268"/>
      <c r="C61" s="269"/>
      <c r="D61" s="269"/>
      <c r="E61" s="270"/>
      <c r="F61" s="271"/>
      <c r="G61" s="269"/>
      <c r="H61" s="269"/>
      <c r="I61" s="371"/>
      <c r="J61" s="186" t="str">
        <f t="shared" si="2"/>
        <v/>
      </c>
      <c r="K61" s="175" t="str">
        <f t="shared" si="3"/>
        <v/>
      </c>
      <c r="L61" s="176" t="str">
        <f t="shared" si="4"/>
        <v/>
      </c>
      <c r="M61" s="175" t="str">
        <f t="shared" si="5"/>
        <v/>
      </c>
      <c r="N61" s="177" t="str">
        <f t="shared" si="6"/>
        <v/>
      </c>
      <c r="O61" s="177" t="str">
        <f t="shared" si="7"/>
        <v/>
      </c>
      <c r="P61" s="281"/>
      <c r="Q61" s="281"/>
      <c r="R61" s="282"/>
      <c r="S61" s="286"/>
      <c r="T61" s="281"/>
      <c r="U61" s="282"/>
      <c r="V61" s="286"/>
      <c r="W61" s="281"/>
      <c r="X61" s="282"/>
      <c r="Y61" s="286"/>
      <c r="Z61" s="281"/>
      <c r="AA61" s="369"/>
      <c r="AB61" s="83"/>
      <c r="AC61" s="90">
        <f t="shared" si="28"/>
        <v>15</v>
      </c>
      <c r="AD61" s="90" t="b">
        <f t="shared" si="28"/>
        <v>0</v>
      </c>
      <c r="AE61" s="90" t="b">
        <f t="shared" si="28"/>
        <v>1</v>
      </c>
      <c r="AF61" s="90" t="b">
        <f t="shared" si="28"/>
        <v>1</v>
      </c>
      <c r="AG61" s="90" t="b">
        <f t="shared" si="28"/>
        <v>1</v>
      </c>
      <c r="AH61" s="45" t="str">
        <f t="shared" si="11"/>
        <v/>
      </c>
      <c r="AI61" s="45" t="str">
        <f t="shared" si="23"/>
        <v/>
      </c>
      <c r="AJ61" s="45" t="str">
        <f t="shared" si="8"/>
        <v/>
      </c>
      <c r="AK61" s="45" t="str">
        <f t="shared" si="24"/>
        <v/>
      </c>
      <c r="AL61" s="45" t="str">
        <f t="shared" si="25"/>
        <v/>
      </c>
      <c r="AM61" s="45" t="str">
        <f t="shared" si="26"/>
        <v/>
      </c>
      <c r="AN61" s="45" t="str">
        <f t="shared" si="27"/>
        <v/>
      </c>
      <c r="AO61" s="45" t="str">
        <f t="shared" si="30"/>
        <v/>
      </c>
      <c r="AP61" s="45" t="str">
        <f t="shared" si="30"/>
        <v/>
      </c>
      <c r="AQ61" s="45" t="str">
        <f t="shared" si="10"/>
        <v/>
      </c>
      <c r="AR61" s="90">
        <f t="shared" si="29"/>
        <v>17</v>
      </c>
    </row>
    <row r="62" spans="1:44" s="84" customFormat="1" ht="15.75" hidden="1" customHeight="1" x14ac:dyDescent="0.25">
      <c r="A62" s="82"/>
      <c r="B62" s="268"/>
      <c r="C62" s="269"/>
      <c r="D62" s="269"/>
      <c r="E62" s="270"/>
      <c r="F62" s="271"/>
      <c r="G62" s="269"/>
      <c r="H62" s="269"/>
      <c r="I62" s="371"/>
      <c r="J62" s="186" t="str">
        <f t="shared" si="2"/>
        <v/>
      </c>
      <c r="K62" s="175" t="str">
        <f t="shared" si="3"/>
        <v/>
      </c>
      <c r="L62" s="176" t="str">
        <f t="shared" si="4"/>
        <v/>
      </c>
      <c r="M62" s="175" t="str">
        <f t="shared" si="5"/>
        <v/>
      </c>
      <c r="N62" s="177" t="str">
        <f t="shared" si="6"/>
        <v/>
      </c>
      <c r="O62" s="177" t="str">
        <f t="shared" si="7"/>
        <v/>
      </c>
      <c r="P62" s="281"/>
      <c r="Q62" s="281"/>
      <c r="R62" s="282"/>
      <c r="S62" s="286"/>
      <c r="T62" s="281"/>
      <c r="U62" s="282"/>
      <c r="V62" s="286"/>
      <c r="W62" s="281"/>
      <c r="X62" s="282"/>
      <c r="Y62" s="286"/>
      <c r="Z62" s="281"/>
      <c r="AA62" s="369"/>
      <c r="AB62" s="83"/>
      <c r="AC62" s="90">
        <f t="shared" si="28"/>
        <v>15</v>
      </c>
      <c r="AD62" s="90" t="b">
        <f t="shared" si="28"/>
        <v>0</v>
      </c>
      <c r="AE62" s="90" t="b">
        <f t="shared" si="28"/>
        <v>1</v>
      </c>
      <c r="AF62" s="90" t="b">
        <f t="shared" si="28"/>
        <v>1</v>
      </c>
      <c r="AG62" s="90" t="b">
        <f t="shared" si="28"/>
        <v>1</v>
      </c>
      <c r="AH62" s="45" t="str">
        <f t="shared" si="11"/>
        <v/>
      </c>
      <c r="AI62" s="45" t="str">
        <f t="shared" si="23"/>
        <v/>
      </c>
      <c r="AJ62" s="45" t="str">
        <f t="shared" si="8"/>
        <v/>
      </c>
      <c r="AK62" s="45" t="str">
        <f t="shared" si="24"/>
        <v/>
      </c>
      <c r="AL62" s="45" t="str">
        <f t="shared" si="25"/>
        <v/>
      </c>
      <c r="AM62" s="45" t="str">
        <f t="shared" si="26"/>
        <v/>
      </c>
      <c r="AN62" s="45" t="str">
        <f t="shared" si="27"/>
        <v/>
      </c>
      <c r="AO62" s="45" t="str">
        <f t="shared" si="30"/>
        <v/>
      </c>
      <c r="AP62" s="45" t="str">
        <f t="shared" si="30"/>
        <v/>
      </c>
      <c r="AQ62" s="45" t="str">
        <f t="shared" si="10"/>
        <v/>
      </c>
      <c r="AR62" s="90">
        <f t="shared" si="29"/>
        <v>18</v>
      </c>
    </row>
    <row r="63" spans="1:44" s="84" customFormat="1" ht="15.75" hidden="1" customHeight="1" x14ac:dyDescent="0.25">
      <c r="A63" s="82"/>
      <c r="B63" s="268"/>
      <c r="C63" s="269"/>
      <c r="D63" s="269"/>
      <c r="E63" s="270"/>
      <c r="F63" s="271"/>
      <c r="G63" s="269"/>
      <c r="H63" s="269"/>
      <c r="I63" s="371"/>
      <c r="J63" s="186" t="str">
        <f t="shared" si="2"/>
        <v/>
      </c>
      <c r="K63" s="175" t="str">
        <f t="shared" si="3"/>
        <v/>
      </c>
      <c r="L63" s="176" t="str">
        <f t="shared" si="4"/>
        <v/>
      </c>
      <c r="M63" s="175" t="str">
        <f t="shared" si="5"/>
        <v/>
      </c>
      <c r="N63" s="177" t="str">
        <f t="shared" si="6"/>
        <v/>
      </c>
      <c r="O63" s="177" t="str">
        <f t="shared" si="7"/>
        <v/>
      </c>
      <c r="P63" s="281"/>
      <c r="Q63" s="281"/>
      <c r="R63" s="282"/>
      <c r="S63" s="286"/>
      <c r="T63" s="281"/>
      <c r="U63" s="282"/>
      <c r="V63" s="286"/>
      <c r="W63" s="281"/>
      <c r="X63" s="282"/>
      <c r="Y63" s="286"/>
      <c r="Z63" s="281"/>
      <c r="AA63" s="369"/>
      <c r="AB63" s="83"/>
      <c r="AC63" s="90">
        <f t="shared" ref="AC63:AG74" si="31">AC62</f>
        <v>15</v>
      </c>
      <c r="AD63" s="90" t="b">
        <f t="shared" si="31"/>
        <v>0</v>
      </c>
      <c r="AE63" s="90" t="b">
        <f t="shared" si="31"/>
        <v>1</v>
      </c>
      <c r="AF63" s="90" t="b">
        <f t="shared" si="31"/>
        <v>1</v>
      </c>
      <c r="AG63" s="90" t="b">
        <f t="shared" si="31"/>
        <v>1</v>
      </c>
      <c r="AH63" s="45" t="str">
        <f t="shared" si="11"/>
        <v/>
      </c>
      <c r="AI63" s="45" t="str">
        <f t="shared" si="23"/>
        <v/>
      </c>
      <c r="AJ63" s="45" t="str">
        <f t="shared" si="8"/>
        <v/>
      </c>
      <c r="AK63" s="45" t="str">
        <f t="shared" si="24"/>
        <v/>
      </c>
      <c r="AL63" s="45" t="str">
        <f t="shared" si="25"/>
        <v/>
      </c>
      <c r="AM63" s="45" t="str">
        <f t="shared" si="26"/>
        <v/>
      </c>
      <c r="AN63" s="45" t="str">
        <f t="shared" si="27"/>
        <v/>
      </c>
      <c r="AO63" s="45" t="str">
        <f t="shared" si="30"/>
        <v/>
      </c>
      <c r="AP63" s="45" t="str">
        <f t="shared" si="30"/>
        <v/>
      </c>
      <c r="AQ63" s="45" t="str">
        <f t="shared" si="10"/>
        <v/>
      </c>
      <c r="AR63" s="90">
        <f t="shared" si="29"/>
        <v>19</v>
      </c>
    </row>
    <row r="64" spans="1:44" s="84" customFormat="1" ht="15.75" hidden="1" customHeight="1" x14ac:dyDescent="0.25">
      <c r="A64" s="82"/>
      <c r="B64" s="268"/>
      <c r="C64" s="269"/>
      <c r="D64" s="269"/>
      <c r="E64" s="270"/>
      <c r="F64" s="271"/>
      <c r="G64" s="269"/>
      <c r="H64" s="269"/>
      <c r="I64" s="371"/>
      <c r="J64" s="186" t="str">
        <f t="shared" si="2"/>
        <v/>
      </c>
      <c r="K64" s="175" t="str">
        <f t="shared" si="3"/>
        <v/>
      </c>
      <c r="L64" s="176" t="str">
        <f t="shared" si="4"/>
        <v/>
      </c>
      <c r="M64" s="175" t="str">
        <f t="shared" si="5"/>
        <v/>
      </c>
      <c r="N64" s="177" t="str">
        <f t="shared" si="6"/>
        <v/>
      </c>
      <c r="O64" s="177" t="str">
        <f t="shared" si="7"/>
        <v/>
      </c>
      <c r="P64" s="281"/>
      <c r="Q64" s="281"/>
      <c r="R64" s="282"/>
      <c r="S64" s="286"/>
      <c r="T64" s="281"/>
      <c r="U64" s="282"/>
      <c r="V64" s="286"/>
      <c r="W64" s="281"/>
      <c r="X64" s="282"/>
      <c r="Y64" s="286"/>
      <c r="Z64" s="281"/>
      <c r="AA64" s="369"/>
      <c r="AB64" s="83"/>
      <c r="AC64" s="90">
        <f t="shared" si="31"/>
        <v>15</v>
      </c>
      <c r="AD64" s="90" t="b">
        <f t="shared" si="31"/>
        <v>0</v>
      </c>
      <c r="AE64" s="90" t="b">
        <f t="shared" si="31"/>
        <v>1</v>
      </c>
      <c r="AF64" s="90" t="b">
        <f t="shared" si="31"/>
        <v>1</v>
      </c>
      <c r="AG64" s="90" t="b">
        <f t="shared" si="31"/>
        <v>1</v>
      </c>
      <c r="AH64" s="45" t="str">
        <f t="shared" si="11"/>
        <v/>
      </c>
      <c r="AI64" s="45" t="str">
        <f t="shared" si="23"/>
        <v/>
      </c>
      <c r="AJ64" s="45" t="str">
        <f t="shared" si="8"/>
        <v/>
      </c>
      <c r="AK64" s="45" t="str">
        <f t="shared" si="24"/>
        <v/>
      </c>
      <c r="AL64" s="45" t="str">
        <f t="shared" si="25"/>
        <v/>
      </c>
      <c r="AM64" s="45" t="str">
        <f t="shared" si="26"/>
        <v/>
      </c>
      <c r="AN64" s="45" t="str">
        <f t="shared" si="27"/>
        <v/>
      </c>
      <c r="AO64" s="45" t="str">
        <f t="shared" si="30"/>
        <v/>
      </c>
      <c r="AP64" s="45" t="str">
        <f t="shared" si="30"/>
        <v/>
      </c>
      <c r="AQ64" s="45" t="str">
        <f t="shared" si="10"/>
        <v/>
      </c>
      <c r="AR64" s="90">
        <f t="shared" si="29"/>
        <v>20</v>
      </c>
    </row>
    <row r="65" spans="1:44" s="84" customFormat="1" ht="15.75" hidden="1" customHeight="1" x14ac:dyDescent="0.25">
      <c r="A65" s="82"/>
      <c r="B65" s="268"/>
      <c r="C65" s="269"/>
      <c r="D65" s="269"/>
      <c r="E65" s="270"/>
      <c r="F65" s="271"/>
      <c r="G65" s="269"/>
      <c r="H65" s="269"/>
      <c r="I65" s="371"/>
      <c r="J65" s="186" t="str">
        <f t="shared" si="2"/>
        <v/>
      </c>
      <c r="K65" s="175" t="str">
        <f t="shared" si="3"/>
        <v/>
      </c>
      <c r="L65" s="176" t="str">
        <f t="shared" si="4"/>
        <v/>
      </c>
      <c r="M65" s="175" t="str">
        <f t="shared" si="5"/>
        <v/>
      </c>
      <c r="N65" s="177" t="str">
        <f t="shared" si="6"/>
        <v/>
      </c>
      <c r="O65" s="177" t="str">
        <f t="shared" si="7"/>
        <v/>
      </c>
      <c r="P65" s="281"/>
      <c r="Q65" s="281"/>
      <c r="R65" s="282"/>
      <c r="S65" s="286"/>
      <c r="T65" s="281"/>
      <c r="U65" s="282"/>
      <c r="V65" s="286"/>
      <c r="W65" s="281"/>
      <c r="X65" s="282"/>
      <c r="Y65" s="286"/>
      <c r="Z65" s="281"/>
      <c r="AA65" s="369"/>
      <c r="AB65" s="83"/>
      <c r="AC65" s="90">
        <f t="shared" si="31"/>
        <v>15</v>
      </c>
      <c r="AD65" s="90" t="b">
        <f t="shared" si="31"/>
        <v>0</v>
      </c>
      <c r="AE65" s="90" t="b">
        <f t="shared" si="31"/>
        <v>1</v>
      </c>
      <c r="AF65" s="90" t="b">
        <f t="shared" si="31"/>
        <v>1</v>
      </c>
      <c r="AG65" s="90" t="b">
        <f t="shared" si="31"/>
        <v>1</v>
      </c>
      <c r="AH65" s="45" t="str">
        <f t="shared" si="11"/>
        <v/>
      </c>
      <c r="AI65" s="45" t="str">
        <f t="shared" si="23"/>
        <v/>
      </c>
      <c r="AJ65" s="45" t="str">
        <f t="shared" si="8"/>
        <v/>
      </c>
      <c r="AK65" s="45" t="str">
        <f t="shared" si="24"/>
        <v/>
      </c>
      <c r="AL65" s="45" t="str">
        <f t="shared" si="25"/>
        <v/>
      </c>
      <c r="AM65" s="45" t="str">
        <f t="shared" si="26"/>
        <v/>
      </c>
      <c r="AN65" s="45" t="str">
        <f t="shared" si="27"/>
        <v/>
      </c>
      <c r="AO65" s="45" t="str">
        <f t="shared" si="30"/>
        <v/>
      </c>
      <c r="AP65" s="45" t="str">
        <f t="shared" si="30"/>
        <v/>
      </c>
      <c r="AQ65" s="45" t="str">
        <f t="shared" si="10"/>
        <v/>
      </c>
      <c r="AR65" s="90">
        <f t="shared" si="29"/>
        <v>21</v>
      </c>
    </row>
    <row r="66" spans="1:44" s="84" customFormat="1" ht="15.75" hidden="1" customHeight="1" x14ac:dyDescent="0.25">
      <c r="A66" s="82"/>
      <c r="B66" s="268"/>
      <c r="C66" s="269"/>
      <c r="D66" s="269"/>
      <c r="E66" s="270"/>
      <c r="F66" s="271"/>
      <c r="G66" s="269"/>
      <c r="H66" s="269"/>
      <c r="I66" s="371"/>
      <c r="J66" s="186" t="str">
        <f t="shared" si="2"/>
        <v/>
      </c>
      <c r="K66" s="175" t="str">
        <f t="shared" si="3"/>
        <v/>
      </c>
      <c r="L66" s="176" t="str">
        <f t="shared" si="4"/>
        <v/>
      </c>
      <c r="M66" s="175" t="str">
        <f t="shared" si="5"/>
        <v/>
      </c>
      <c r="N66" s="177" t="str">
        <f t="shared" si="6"/>
        <v/>
      </c>
      <c r="O66" s="177" t="str">
        <f t="shared" si="7"/>
        <v/>
      </c>
      <c r="P66" s="281"/>
      <c r="Q66" s="281"/>
      <c r="R66" s="282"/>
      <c r="S66" s="286"/>
      <c r="T66" s="281"/>
      <c r="U66" s="282"/>
      <c r="V66" s="286"/>
      <c r="W66" s="281"/>
      <c r="X66" s="282"/>
      <c r="Y66" s="286"/>
      <c r="Z66" s="281"/>
      <c r="AA66" s="369"/>
      <c r="AB66" s="83"/>
      <c r="AC66" s="90">
        <f t="shared" si="31"/>
        <v>15</v>
      </c>
      <c r="AD66" s="90" t="b">
        <f t="shared" si="31"/>
        <v>0</v>
      </c>
      <c r="AE66" s="90" t="b">
        <f t="shared" si="31"/>
        <v>1</v>
      </c>
      <c r="AF66" s="90" t="b">
        <f t="shared" si="31"/>
        <v>1</v>
      </c>
      <c r="AG66" s="90" t="b">
        <f t="shared" si="31"/>
        <v>1</v>
      </c>
      <c r="AH66" s="45" t="str">
        <f t="shared" si="11"/>
        <v/>
      </c>
      <c r="AI66" s="45" t="str">
        <f t="shared" si="23"/>
        <v/>
      </c>
      <c r="AJ66" s="45" t="str">
        <f t="shared" si="8"/>
        <v/>
      </c>
      <c r="AK66" s="45" t="str">
        <f t="shared" si="24"/>
        <v/>
      </c>
      <c r="AL66" s="45" t="str">
        <f t="shared" si="25"/>
        <v/>
      </c>
      <c r="AM66" s="45" t="str">
        <f t="shared" si="26"/>
        <v/>
      </c>
      <c r="AN66" s="45" t="str">
        <f t="shared" si="27"/>
        <v/>
      </c>
      <c r="AO66" s="45" t="str">
        <f t="shared" si="30"/>
        <v/>
      </c>
      <c r="AP66" s="45" t="str">
        <f t="shared" si="30"/>
        <v/>
      </c>
      <c r="AQ66" s="45" t="str">
        <f t="shared" si="10"/>
        <v/>
      </c>
      <c r="AR66" s="90">
        <f t="shared" si="29"/>
        <v>22</v>
      </c>
    </row>
    <row r="67" spans="1:44" s="84" customFormat="1" ht="15.75" hidden="1" customHeight="1" x14ac:dyDescent="0.25">
      <c r="A67" s="82"/>
      <c r="B67" s="268"/>
      <c r="C67" s="269"/>
      <c r="D67" s="269"/>
      <c r="E67" s="270"/>
      <c r="F67" s="271"/>
      <c r="G67" s="269"/>
      <c r="H67" s="269"/>
      <c r="I67" s="371"/>
      <c r="J67" s="186" t="str">
        <f t="shared" si="2"/>
        <v/>
      </c>
      <c r="K67" s="175" t="str">
        <f t="shared" si="3"/>
        <v/>
      </c>
      <c r="L67" s="176" t="str">
        <f t="shared" si="4"/>
        <v/>
      </c>
      <c r="M67" s="175" t="str">
        <f t="shared" si="5"/>
        <v/>
      </c>
      <c r="N67" s="177" t="str">
        <f t="shared" si="6"/>
        <v/>
      </c>
      <c r="O67" s="177" t="str">
        <f t="shared" si="7"/>
        <v/>
      </c>
      <c r="P67" s="281"/>
      <c r="Q67" s="281"/>
      <c r="R67" s="282"/>
      <c r="S67" s="286"/>
      <c r="T67" s="281"/>
      <c r="U67" s="282"/>
      <c r="V67" s="286"/>
      <c r="W67" s="281"/>
      <c r="X67" s="282"/>
      <c r="Y67" s="286"/>
      <c r="Z67" s="281"/>
      <c r="AA67" s="369"/>
      <c r="AB67" s="83"/>
      <c r="AC67" s="90">
        <f t="shared" si="31"/>
        <v>15</v>
      </c>
      <c r="AD67" s="90" t="b">
        <f t="shared" si="31"/>
        <v>0</v>
      </c>
      <c r="AE67" s="90" t="b">
        <f t="shared" si="31"/>
        <v>1</v>
      </c>
      <c r="AF67" s="90" t="b">
        <f t="shared" si="31"/>
        <v>1</v>
      </c>
      <c r="AG67" s="90" t="b">
        <f t="shared" si="31"/>
        <v>1</v>
      </c>
      <c r="AH67" s="45" t="str">
        <f t="shared" si="11"/>
        <v/>
      </c>
      <c r="AI67" s="45" t="str">
        <f t="shared" si="23"/>
        <v/>
      </c>
      <c r="AJ67" s="45" t="str">
        <f t="shared" si="8"/>
        <v/>
      </c>
      <c r="AK67" s="45" t="str">
        <f t="shared" si="24"/>
        <v/>
      </c>
      <c r="AL67" s="45" t="str">
        <f t="shared" si="25"/>
        <v/>
      </c>
      <c r="AM67" s="45" t="str">
        <f t="shared" si="26"/>
        <v/>
      </c>
      <c r="AN67" s="45" t="str">
        <f t="shared" si="27"/>
        <v/>
      </c>
      <c r="AO67" s="45" t="str">
        <f t="shared" si="30"/>
        <v/>
      </c>
      <c r="AP67" s="45" t="str">
        <f t="shared" si="30"/>
        <v/>
      </c>
      <c r="AQ67" s="45" t="str">
        <f t="shared" si="10"/>
        <v/>
      </c>
      <c r="AR67" s="90">
        <f t="shared" si="29"/>
        <v>23</v>
      </c>
    </row>
    <row r="68" spans="1:44" s="84" customFormat="1" ht="15.75" hidden="1" customHeight="1" x14ac:dyDescent="0.25">
      <c r="A68" s="82"/>
      <c r="B68" s="268"/>
      <c r="C68" s="269"/>
      <c r="D68" s="269"/>
      <c r="E68" s="270"/>
      <c r="F68" s="271"/>
      <c r="G68" s="269"/>
      <c r="H68" s="269"/>
      <c r="I68" s="371"/>
      <c r="J68" s="186" t="str">
        <f t="shared" si="2"/>
        <v/>
      </c>
      <c r="K68" s="175" t="str">
        <f t="shared" si="3"/>
        <v/>
      </c>
      <c r="L68" s="176" t="str">
        <f t="shared" si="4"/>
        <v/>
      </c>
      <c r="M68" s="175" t="str">
        <f t="shared" si="5"/>
        <v/>
      </c>
      <c r="N68" s="177" t="str">
        <f t="shared" si="6"/>
        <v/>
      </c>
      <c r="O68" s="177" t="str">
        <f t="shared" si="7"/>
        <v/>
      </c>
      <c r="P68" s="281"/>
      <c r="Q68" s="281"/>
      <c r="R68" s="282"/>
      <c r="S68" s="286"/>
      <c r="T68" s="281"/>
      <c r="U68" s="282"/>
      <c r="V68" s="286"/>
      <c r="W68" s="281"/>
      <c r="X68" s="282"/>
      <c r="Y68" s="286"/>
      <c r="Z68" s="281"/>
      <c r="AA68" s="369"/>
      <c r="AB68" s="83"/>
      <c r="AC68" s="90">
        <f t="shared" si="31"/>
        <v>15</v>
      </c>
      <c r="AD68" s="90" t="b">
        <f t="shared" si="31"/>
        <v>0</v>
      </c>
      <c r="AE68" s="90" t="b">
        <f t="shared" si="31"/>
        <v>1</v>
      </c>
      <c r="AF68" s="90" t="b">
        <f t="shared" si="31"/>
        <v>1</v>
      </c>
      <c r="AG68" s="90" t="b">
        <f t="shared" si="31"/>
        <v>1</v>
      </c>
      <c r="AH68" s="45" t="str">
        <f t="shared" si="11"/>
        <v/>
      </c>
      <c r="AI68" s="45" t="str">
        <f t="shared" si="23"/>
        <v/>
      </c>
      <c r="AJ68" s="45" t="str">
        <f t="shared" si="8"/>
        <v/>
      </c>
      <c r="AK68" s="45" t="str">
        <f t="shared" si="24"/>
        <v/>
      </c>
      <c r="AL68" s="45" t="str">
        <f t="shared" si="25"/>
        <v/>
      </c>
      <c r="AM68" s="45" t="str">
        <f t="shared" si="26"/>
        <v/>
      </c>
      <c r="AN68" s="45" t="str">
        <f t="shared" si="27"/>
        <v/>
      </c>
      <c r="AO68" s="45" t="str">
        <f t="shared" si="30"/>
        <v/>
      </c>
      <c r="AP68" s="45" t="str">
        <f t="shared" si="30"/>
        <v/>
      </c>
      <c r="AQ68" s="45" t="str">
        <f t="shared" si="10"/>
        <v/>
      </c>
      <c r="AR68" s="90">
        <f t="shared" si="29"/>
        <v>24</v>
      </c>
    </row>
    <row r="69" spans="1:44" s="84" customFormat="1" ht="15.75" hidden="1" customHeight="1" x14ac:dyDescent="0.25">
      <c r="A69" s="82"/>
      <c r="B69" s="268"/>
      <c r="C69" s="269"/>
      <c r="D69" s="269"/>
      <c r="E69" s="270"/>
      <c r="F69" s="271"/>
      <c r="G69" s="269"/>
      <c r="H69" s="269"/>
      <c r="I69" s="371"/>
      <c r="J69" s="186" t="str">
        <f t="shared" si="2"/>
        <v/>
      </c>
      <c r="K69" s="175" t="str">
        <f t="shared" si="3"/>
        <v/>
      </c>
      <c r="L69" s="176" t="str">
        <f t="shared" si="4"/>
        <v/>
      </c>
      <c r="M69" s="175" t="str">
        <f t="shared" si="5"/>
        <v/>
      </c>
      <c r="N69" s="177" t="str">
        <f t="shared" si="6"/>
        <v/>
      </c>
      <c r="O69" s="177" t="str">
        <f t="shared" si="7"/>
        <v/>
      </c>
      <c r="P69" s="281"/>
      <c r="Q69" s="281"/>
      <c r="R69" s="282"/>
      <c r="S69" s="286"/>
      <c r="T69" s="281"/>
      <c r="U69" s="282"/>
      <c r="V69" s="286"/>
      <c r="W69" s="281"/>
      <c r="X69" s="282"/>
      <c r="Y69" s="286"/>
      <c r="Z69" s="281"/>
      <c r="AA69" s="369"/>
      <c r="AB69" s="83"/>
      <c r="AC69" s="90">
        <f t="shared" si="31"/>
        <v>15</v>
      </c>
      <c r="AD69" s="90" t="b">
        <f t="shared" si="31"/>
        <v>0</v>
      </c>
      <c r="AE69" s="90" t="b">
        <f t="shared" si="31"/>
        <v>1</v>
      </c>
      <c r="AF69" s="90" t="b">
        <f t="shared" si="31"/>
        <v>1</v>
      </c>
      <c r="AG69" s="90" t="b">
        <f t="shared" si="31"/>
        <v>1</v>
      </c>
      <c r="AH69" s="45" t="str">
        <f t="shared" si="11"/>
        <v/>
      </c>
      <c r="AI69" s="45" t="str">
        <f t="shared" si="23"/>
        <v/>
      </c>
      <c r="AJ69" s="45" t="str">
        <f t="shared" si="8"/>
        <v/>
      </c>
      <c r="AK69" s="45" t="str">
        <f t="shared" si="24"/>
        <v/>
      </c>
      <c r="AL69" s="45" t="str">
        <f t="shared" si="25"/>
        <v/>
      </c>
      <c r="AM69" s="45" t="str">
        <f t="shared" si="26"/>
        <v/>
      </c>
      <c r="AN69" s="45" t="str">
        <f t="shared" si="27"/>
        <v/>
      </c>
      <c r="AO69" s="45" t="str">
        <f t="shared" si="30"/>
        <v/>
      </c>
      <c r="AP69" s="45" t="str">
        <f t="shared" si="30"/>
        <v/>
      </c>
      <c r="AQ69" s="45" t="str">
        <f t="shared" si="10"/>
        <v/>
      </c>
      <c r="AR69" s="90">
        <f t="shared" si="29"/>
        <v>25</v>
      </c>
    </row>
    <row r="70" spans="1:44" s="84" customFormat="1" ht="15.75" hidden="1" customHeight="1" x14ac:dyDescent="0.25">
      <c r="A70" s="82"/>
      <c r="B70" s="268"/>
      <c r="C70" s="269"/>
      <c r="D70" s="269"/>
      <c r="E70" s="270"/>
      <c r="F70" s="271"/>
      <c r="G70" s="269"/>
      <c r="H70" s="269"/>
      <c r="I70" s="371"/>
      <c r="J70" s="186" t="str">
        <f t="shared" si="2"/>
        <v/>
      </c>
      <c r="K70" s="175" t="str">
        <f t="shared" si="3"/>
        <v/>
      </c>
      <c r="L70" s="176" t="str">
        <f t="shared" si="4"/>
        <v/>
      </c>
      <c r="M70" s="175" t="str">
        <f t="shared" si="5"/>
        <v/>
      </c>
      <c r="N70" s="177" t="str">
        <f t="shared" si="6"/>
        <v/>
      </c>
      <c r="O70" s="177" t="str">
        <f t="shared" si="7"/>
        <v/>
      </c>
      <c r="P70" s="281"/>
      <c r="Q70" s="281"/>
      <c r="R70" s="282"/>
      <c r="S70" s="286"/>
      <c r="T70" s="281"/>
      <c r="U70" s="282"/>
      <c r="V70" s="286"/>
      <c r="W70" s="281"/>
      <c r="X70" s="282"/>
      <c r="Y70" s="286"/>
      <c r="Z70" s="281"/>
      <c r="AA70" s="369"/>
      <c r="AB70" s="83"/>
      <c r="AC70" s="90">
        <f t="shared" si="31"/>
        <v>15</v>
      </c>
      <c r="AD70" s="90" t="b">
        <f t="shared" si="31"/>
        <v>0</v>
      </c>
      <c r="AE70" s="90" t="b">
        <f t="shared" si="31"/>
        <v>1</v>
      </c>
      <c r="AF70" s="90" t="b">
        <f t="shared" si="31"/>
        <v>1</v>
      </c>
      <c r="AG70" s="90" t="b">
        <f t="shared" si="31"/>
        <v>1</v>
      </c>
      <c r="AH70" s="45" t="str">
        <f t="shared" si="11"/>
        <v/>
      </c>
      <c r="AI70" s="45" t="str">
        <f t="shared" si="23"/>
        <v/>
      </c>
      <c r="AJ70" s="45" t="str">
        <f t="shared" si="8"/>
        <v/>
      </c>
      <c r="AK70" s="45" t="str">
        <f t="shared" si="24"/>
        <v/>
      </c>
      <c r="AL70" s="45" t="str">
        <f t="shared" si="25"/>
        <v/>
      </c>
      <c r="AM70" s="45" t="str">
        <f t="shared" si="26"/>
        <v/>
      </c>
      <c r="AN70" s="45" t="str">
        <f t="shared" si="27"/>
        <v/>
      </c>
      <c r="AO70" s="45" t="str">
        <f t="shared" si="30"/>
        <v/>
      </c>
      <c r="AP70" s="45" t="str">
        <f t="shared" si="30"/>
        <v/>
      </c>
      <c r="AQ70" s="45" t="str">
        <f t="shared" si="10"/>
        <v/>
      </c>
      <c r="AR70" s="90">
        <f t="shared" si="29"/>
        <v>26</v>
      </c>
    </row>
    <row r="71" spans="1:44" s="84" customFormat="1" ht="15.75" hidden="1" customHeight="1" x14ac:dyDescent="0.25">
      <c r="A71" s="82"/>
      <c r="B71" s="268"/>
      <c r="C71" s="269"/>
      <c r="D71" s="269"/>
      <c r="E71" s="270"/>
      <c r="F71" s="271"/>
      <c r="G71" s="269"/>
      <c r="H71" s="269"/>
      <c r="I71" s="371"/>
      <c r="J71" s="186" t="str">
        <f t="shared" si="2"/>
        <v/>
      </c>
      <c r="K71" s="175" t="str">
        <f t="shared" si="3"/>
        <v/>
      </c>
      <c r="L71" s="176" t="str">
        <f t="shared" si="4"/>
        <v/>
      </c>
      <c r="M71" s="175" t="str">
        <f t="shared" si="5"/>
        <v/>
      </c>
      <c r="N71" s="177" t="str">
        <f t="shared" si="6"/>
        <v/>
      </c>
      <c r="O71" s="177" t="str">
        <f t="shared" si="7"/>
        <v/>
      </c>
      <c r="P71" s="281"/>
      <c r="Q71" s="281"/>
      <c r="R71" s="282"/>
      <c r="S71" s="286"/>
      <c r="T71" s="281"/>
      <c r="U71" s="282"/>
      <c r="V71" s="286"/>
      <c r="W71" s="281"/>
      <c r="X71" s="282"/>
      <c r="Y71" s="286"/>
      <c r="Z71" s="281"/>
      <c r="AA71" s="369"/>
      <c r="AB71" s="83"/>
      <c r="AC71" s="90">
        <f t="shared" si="31"/>
        <v>15</v>
      </c>
      <c r="AD71" s="90" t="b">
        <f t="shared" si="31"/>
        <v>0</v>
      </c>
      <c r="AE71" s="90" t="b">
        <f t="shared" si="31"/>
        <v>1</v>
      </c>
      <c r="AF71" s="90" t="b">
        <f t="shared" si="31"/>
        <v>1</v>
      </c>
      <c r="AG71" s="90" t="b">
        <f t="shared" si="31"/>
        <v>1</v>
      </c>
      <c r="AH71" s="45" t="str">
        <f t="shared" si="11"/>
        <v/>
      </c>
      <c r="AI71" s="45" t="str">
        <f t="shared" si="23"/>
        <v/>
      </c>
      <c r="AJ71" s="45" t="str">
        <f t="shared" si="8"/>
        <v/>
      </c>
      <c r="AK71" s="45" t="str">
        <f t="shared" si="24"/>
        <v/>
      </c>
      <c r="AL71" s="45" t="str">
        <f t="shared" si="25"/>
        <v/>
      </c>
      <c r="AM71" s="45" t="str">
        <f t="shared" si="26"/>
        <v/>
      </c>
      <c r="AN71" s="45" t="str">
        <f t="shared" si="27"/>
        <v/>
      </c>
      <c r="AO71" s="45" t="str">
        <f t="shared" si="30"/>
        <v/>
      </c>
      <c r="AP71" s="45" t="str">
        <f t="shared" si="30"/>
        <v/>
      </c>
      <c r="AQ71" s="45" t="str">
        <f t="shared" si="10"/>
        <v/>
      </c>
      <c r="AR71" s="90">
        <f t="shared" si="29"/>
        <v>27</v>
      </c>
    </row>
    <row r="72" spans="1:44" s="84" customFormat="1" ht="15.75" hidden="1" customHeight="1" x14ac:dyDescent="0.25">
      <c r="A72" s="82"/>
      <c r="B72" s="268"/>
      <c r="C72" s="269"/>
      <c r="D72" s="269"/>
      <c r="E72" s="270"/>
      <c r="F72" s="271"/>
      <c r="G72" s="269"/>
      <c r="H72" s="269"/>
      <c r="I72" s="371"/>
      <c r="J72" s="186" t="str">
        <f t="shared" si="2"/>
        <v/>
      </c>
      <c r="K72" s="175" t="str">
        <f t="shared" si="3"/>
        <v/>
      </c>
      <c r="L72" s="176" t="str">
        <f t="shared" si="4"/>
        <v/>
      </c>
      <c r="M72" s="175" t="str">
        <f t="shared" si="5"/>
        <v/>
      </c>
      <c r="N72" s="177" t="str">
        <f t="shared" si="6"/>
        <v/>
      </c>
      <c r="O72" s="177" t="str">
        <f t="shared" si="7"/>
        <v/>
      </c>
      <c r="P72" s="281"/>
      <c r="Q72" s="281"/>
      <c r="R72" s="282"/>
      <c r="S72" s="286"/>
      <c r="T72" s="281"/>
      <c r="U72" s="282"/>
      <c r="V72" s="286"/>
      <c r="W72" s="281"/>
      <c r="X72" s="282"/>
      <c r="Y72" s="286"/>
      <c r="Z72" s="281"/>
      <c r="AA72" s="369"/>
      <c r="AB72" s="83"/>
      <c r="AC72" s="90">
        <f t="shared" si="31"/>
        <v>15</v>
      </c>
      <c r="AD72" s="90" t="b">
        <f t="shared" si="31"/>
        <v>0</v>
      </c>
      <c r="AE72" s="90" t="b">
        <f t="shared" si="31"/>
        <v>1</v>
      </c>
      <c r="AF72" s="90" t="b">
        <f t="shared" si="31"/>
        <v>1</v>
      </c>
      <c r="AG72" s="90" t="b">
        <f t="shared" si="31"/>
        <v>1</v>
      </c>
      <c r="AH72" s="45" t="str">
        <f t="shared" si="11"/>
        <v/>
      </c>
      <c r="AI72" s="45" t="str">
        <f t="shared" si="23"/>
        <v/>
      </c>
      <c r="AJ72" s="45" t="str">
        <f t="shared" si="8"/>
        <v/>
      </c>
      <c r="AK72" s="45" t="str">
        <f t="shared" si="24"/>
        <v/>
      </c>
      <c r="AL72" s="45" t="str">
        <f t="shared" si="25"/>
        <v/>
      </c>
      <c r="AM72" s="45" t="str">
        <f t="shared" si="26"/>
        <v/>
      </c>
      <c r="AN72" s="45" t="str">
        <f t="shared" si="27"/>
        <v/>
      </c>
      <c r="AO72" s="45" t="str">
        <f t="shared" si="30"/>
        <v/>
      </c>
      <c r="AP72" s="45" t="str">
        <f t="shared" si="30"/>
        <v/>
      </c>
      <c r="AQ72" s="45" t="str">
        <f t="shared" si="10"/>
        <v/>
      </c>
      <c r="AR72" s="90">
        <f t="shared" si="29"/>
        <v>28</v>
      </c>
    </row>
    <row r="73" spans="1:44" s="84" customFormat="1" ht="15.75" hidden="1" customHeight="1" x14ac:dyDescent="0.25">
      <c r="A73" s="82"/>
      <c r="B73" s="268"/>
      <c r="C73" s="269"/>
      <c r="D73" s="269"/>
      <c r="E73" s="270"/>
      <c r="F73" s="271"/>
      <c r="G73" s="269"/>
      <c r="H73" s="269"/>
      <c r="I73" s="371"/>
      <c r="J73" s="186" t="str">
        <f t="shared" si="2"/>
        <v/>
      </c>
      <c r="K73" s="175" t="str">
        <f t="shared" si="3"/>
        <v/>
      </c>
      <c r="L73" s="176" t="str">
        <f t="shared" si="4"/>
        <v/>
      </c>
      <c r="M73" s="175" t="str">
        <f t="shared" si="5"/>
        <v/>
      </c>
      <c r="N73" s="177" t="str">
        <f t="shared" si="6"/>
        <v/>
      </c>
      <c r="O73" s="177" t="str">
        <f t="shared" si="7"/>
        <v/>
      </c>
      <c r="P73" s="281"/>
      <c r="Q73" s="281"/>
      <c r="R73" s="282"/>
      <c r="S73" s="286"/>
      <c r="T73" s="281"/>
      <c r="U73" s="282"/>
      <c r="V73" s="286"/>
      <c r="W73" s="281"/>
      <c r="X73" s="282"/>
      <c r="Y73" s="286"/>
      <c r="Z73" s="281"/>
      <c r="AA73" s="369"/>
      <c r="AB73" s="83"/>
      <c r="AC73" s="90">
        <f t="shared" si="31"/>
        <v>15</v>
      </c>
      <c r="AD73" s="90" t="b">
        <f t="shared" si="31"/>
        <v>0</v>
      </c>
      <c r="AE73" s="90" t="b">
        <f t="shared" si="31"/>
        <v>1</v>
      </c>
      <c r="AF73" s="90" t="b">
        <f t="shared" si="31"/>
        <v>1</v>
      </c>
      <c r="AG73" s="90" t="b">
        <f t="shared" si="31"/>
        <v>1</v>
      </c>
      <c r="AH73" s="45" t="str">
        <f t="shared" si="11"/>
        <v/>
      </c>
      <c r="AI73" s="45" t="str">
        <f t="shared" si="23"/>
        <v/>
      </c>
      <c r="AJ73" s="45" t="str">
        <f t="shared" si="8"/>
        <v/>
      </c>
      <c r="AK73" s="45" t="str">
        <f t="shared" si="24"/>
        <v/>
      </c>
      <c r="AL73" s="45" t="str">
        <f t="shared" si="25"/>
        <v/>
      </c>
      <c r="AM73" s="45" t="str">
        <f t="shared" si="26"/>
        <v/>
      </c>
      <c r="AN73" s="45" t="str">
        <f t="shared" si="27"/>
        <v/>
      </c>
      <c r="AO73" s="45" t="str">
        <f t="shared" si="30"/>
        <v/>
      </c>
      <c r="AP73" s="45" t="str">
        <f t="shared" si="30"/>
        <v/>
      </c>
      <c r="AQ73" s="45" t="str">
        <f t="shared" si="10"/>
        <v/>
      </c>
      <c r="AR73" s="90">
        <f t="shared" si="29"/>
        <v>29</v>
      </c>
    </row>
    <row r="74" spans="1:44" s="84" customFormat="1" ht="15.75" hidden="1" customHeight="1" x14ac:dyDescent="0.25">
      <c r="A74" s="82"/>
      <c r="B74" s="268"/>
      <c r="C74" s="269"/>
      <c r="D74" s="269"/>
      <c r="E74" s="270"/>
      <c r="F74" s="271"/>
      <c r="G74" s="269"/>
      <c r="H74" s="269"/>
      <c r="I74" s="371"/>
      <c r="J74" s="187" t="str">
        <f t="shared" si="2"/>
        <v/>
      </c>
      <c r="K74" s="178" t="str">
        <f t="shared" si="3"/>
        <v/>
      </c>
      <c r="L74" s="179" t="str">
        <f t="shared" si="4"/>
        <v/>
      </c>
      <c r="M74" s="178" t="str">
        <f t="shared" si="5"/>
        <v/>
      </c>
      <c r="N74" s="180" t="str">
        <f t="shared" si="6"/>
        <v/>
      </c>
      <c r="O74" s="180" t="str">
        <f t="shared" si="7"/>
        <v/>
      </c>
      <c r="P74" s="284"/>
      <c r="Q74" s="284"/>
      <c r="R74" s="285"/>
      <c r="S74" s="287"/>
      <c r="T74" s="284"/>
      <c r="U74" s="285"/>
      <c r="V74" s="287"/>
      <c r="W74" s="284"/>
      <c r="X74" s="285"/>
      <c r="Y74" s="287"/>
      <c r="Z74" s="284"/>
      <c r="AA74" s="370"/>
      <c r="AB74" s="83"/>
      <c r="AC74" s="91">
        <f t="shared" si="31"/>
        <v>15</v>
      </c>
      <c r="AD74" s="91" t="b">
        <f t="shared" si="31"/>
        <v>0</v>
      </c>
      <c r="AE74" s="91" t="b">
        <f t="shared" si="31"/>
        <v>1</v>
      </c>
      <c r="AF74" s="91" t="b">
        <f t="shared" si="31"/>
        <v>1</v>
      </c>
      <c r="AG74" s="91" t="b">
        <f t="shared" si="31"/>
        <v>1</v>
      </c>
      <c r="AH74" s="92" t="str">
        <f t="shared" si="11"/>
        <v/>
      </c>
      <c r="AI74" s="92" t="str">
        <f t="shared" si="23"/>
        <v/>
      </c>
      <c r="AJ74" s="92" t="str">
        <f t="shared" si="8"/>
        <v/>
      </c>
      <c r="AK74" s="92" t="str">
        <f t="shared" si="24"/>
        <v/>
      </c>
      <c r="AL74" s="92" t="str">
        <f t="shared" si="25"/>
        <v/>
      </c>
      <c r="AM74" s="92" t="str">
        <f t="shared" si="26"/>
        <v/>
      </c>
      <c r="AN74" s="92" t="str">
        <f t="shared" si="27"/>
        <v/>
      </c>
      <c r="AO74" s="92" t="str">
        <f t="shared" si="30"/>
        <v/>
      </c>
      <c r="AP74" s="92" t="str">
        <f t="shared" si="30"/>
        <v/>
      </c>
      <c r="AQ74" s="92" t="str">
        <f t="shared" si="10"/>
        <v/>
      </c>
      <c r="AR74" s="91">
        <f t="shared" si="29"/>
        <v>30</v>
      </c>
    </row>
    <row r="75" spans="1:44" s="84" customFormat="1" ht="15.75" customHeight="1" x14ac:dyDescent="0.25">
      <c r="A75" s="82"/>
      <c r="B75" s="268">
        <f>B45+1</f>
        <v>16</v>
      </c>
      <c r="C75" s="269"/>
      <c r="D75" s="269"/>
      <c r="E75" s="270"/>
      <c r="F75" s="271">
        <f>ROUND($G$4*B75,0)</f>
        <v>5040</v>
      </c>
      <c r="G75" s="269"/>
      <c r="H75" s="269"/>
      <c r="I75" s="371"/>
      <c r="J75" s="188" t="str">
        <f t="shared" si="2"/>
        <v/>
      </c>
      <c r="K75" s="181">
        <f t="shared" si="3"/>
        <v>11</v>
      </c>
      <c r="L75" s="182">
        <f t="shared" si="4"/>
        <v>5</v>
      </c>
      <c r="M75" s="181">
        <f t="shared" si="5"/>
        <v>10</v>
      </c>
      <c r="N75" s="183">
        <f t="shared" si="6"/>
        <v>3</v>
      </c>
      <c r="O75" s="183">
        <f t="shared" si="7"/>
        <v>3</v>
      </c>
      <c r="P75" s="365">
        <f>ROUND($F75/P$12,2)</f>
        <v>1.01</v>
      </c>
      <c r="Q75" s="365"/>
      <c r="R75" s="366"/>
      <c r="S75" s="367">
        <f>ROUND($F75/S$12,2)</f>
        <v>0.84</v>
      </c>
      <c r="T75" s="365"/>
      <c r="U75" s="366"/>
      <c r="V75" s="367">
        <f>ROUND($F75/V$12,2)</f>
        <v>0.72</v>
      </c>
      <c r="W75" s="365"/>
      <c r="X75" s="366"/>
      <c r="Y75" s="367">
        <f>ROUND($F75/Y$12,2)</f>
        <v>0.66</v>
      </c>
      <c r="Z75" s="365"/>
      <c r="AA75" s="368"/>
      <c r="AB75" s="83"/>
      <c r="AC75" s="88">
        <f>B75</f>
        <v>16</v>
      </c>
      <c r="AD75" s="88" t="b">
        <f>AND(AC75&gt;=min_string,AC75&lt;=max_string)</f>
        <v>0</v>
      </c>
      <c r="AE75" s="88" t="b">
        <f>OR(AND(($AC75-max_string)/(AE$13-1)&gt;=min_string,($AC75-max_string)/(AE$13-1)&lt;=max_string),AND(($AC75-min_string)/(AE$13-1)&gt;=min_string,($AC75-min_string)/(AE$13-1)&lt;=max_string))</f>
        <v>1</v>
      </c>
      <c r="AF75" s="88" t="b">
        <f>OR(AND(($AC75-max_string)/(AF$13-1)&gt;=min_string,($AC75-max_string)/(AF$13-1)&lt;=max_string),AND(($AC75-min_string)/(AF$13-1)&gt;=min_string,($AC75-min_string)/(AF$13-1)&lt;=max_string))</f>
        <v>1</v>
      </c>
      <c r="AG75" s="88" t="b">
        <f>AND(AC75-(AG$13-1)*min_string&gt;=min_string,AC75-(AG$13-1)*max_string&lt;=max_string)</f>
        <v>1</v>
      </c>
      <c r="AH75" s="89" t="str">
        <f>IF(AD75,$AC75,null_value)</f>
        <v/>
      </c>
      <c r="AI75" s="89">
        <f>IF(AE75,MIN(max_string,$AC75-(min_string*(AI$12-1))),null_value)</f>
        <v>11</v>
      </c>
      <c r="AJ75" s="89">
        <f t="shared" si="8"/>
        <v>5</v>
      </c>
      <c r="AK75" s="89">
        <f>IF(AF75,MIN(max_string,$AC75-(min_string*(AK$12-1))),null_value)</f>
        <v>10</v>
      </c>
      <c r="AL75" s="89">
        <f>IF(AK75=null_value,null_value,MIN(max_string,$AC75-AK75-min_string))</f>
        <v>3</v>
      </c>
      <c r="AM75" s="89">
        <f>IF(AK75&lt;&gt;null_value,$AC75-AK75-AL75,null_value)</f>
        <v>3</v>
      </c>
      <c r="AN75" s="89">
        <f>IF(AG75,MIN(max_string,ROUNDDOWN(($AC75-min_string)/(AN$12-1),0)),null_value)</f>
        <v>4</v>
      </c>
      <c r="AO75" s="89">
        <f t="shared" ref="AO75:AP94" si="32">IF(AN75&lt;&gt;null_value,AN75,null_value)</f>
        <v>4</v>
      </c>
      <c r="AP75" s="89">
        <f t="shared" si="32"/>
        <v>4</v>
      </c>
      <c r="AQ75" s="89">
        <f t="shared" si="10"/>
        <v>4</v>
      </c>
      <c r="AR75" s="88">
        <v>1</v>
      </c>
    </row>
    <row r="76" spans="1:44" s="84" customFormat="1" ht="15.75" customHeight="1" x14ac:dyDescent="0.25">
      <c r="A76" s="82"/>
      <c r="B76" s="268"/>
      <c r="C76" s="269"/>
      <c r="D76" s="269"/>
      <c r="E76" s="270"/>
      <c r="F76" s="271"/>
      <c r="G76" s="269"/>
      <c r="H76" s="269"/>
      <c r="I76" s="371"/>
      <c r="J76" s="186" t="str">
        <f t="shared" si="2"/>
        <v/>
      </c>
      <c r="K76" s="175">
        <f t="shared" si="3"/>
        <v>10</v>
      </c>
      <c r="L76" s="176">
        <f t="shared" si="4"/>
        <v>6</v>
      </c>
      <c r="M76" s="175">
        <f t="shared" si="5"/>
        <v>9</v>
      </c>
      <c r="N76" s="177">
        <f t="shared" si="6"/>
        <v>4</v>
      </c>
      <c r="O76" s="177">
        <f t="shared" si="7"/>
        <v>3</v>
      </c>
      <c r="P76" s="281"/>
      <c r="Q76" s="281"/>
      <c r="R76" s="282"/>
      <c r="S76" s="286"/>
      <c r="T76" s="281"/>
      <c r="U76" s="282"/>
      <c r="V76" s="286"/>
      <c r="W76" s="281"/>
      <c r="X76" s="282"/>
      <c r="Y76" s="286"/>
      <c r="Z76" s="281"/>
      <c r="AA76" s="369"/>
      <c r="AB76" s="83"/>
      <c r="AC76" s="90">
        <f>AC75</f>
        <v>16</v>
      </c>
      <c r="AD76" s="90" t="b">
        <f>AD75</f>
        <v>0</v>
      </c>
      <c r="AE76" s="90" t="b">
        <f>AE75</f>
        <v>1</v>
      </c>
      <c r="AF76" s="90" t="b">
        <f>AF75</f>
        <v>1</v>
      </c>
      <c r="AG76" s="90" t="b">
        <f>AG75</f>
        <v>1</v>
      </c>
      <c r="AH76" s="45" t="str">
        <f t="shared" si="11"/>
        <v/>
      </c>
      <c r="AI76" s="45">
        <f t="shared" ref="AI76:AI104" si="33">IF(AND(AE76,AI75&lt;&gt;null_value),IF(AND(AI75&gt;min_string+1,AJ75&lt;max_string-1,AI75-1&gt;AJ75),AI75-1,null_value),null_value)</f>
        <v>10</v>
      </c>
      <c r="AJ76" s="45">
        <f t="shared" si="8"/>
        <v>6</v>
      </c>
      <c r="AK76" s="45">
        <f t="shared" ref="AK76:AK104" si="34">IF(AND(AF76,AK75&lt;&gt;null_value),IF(AND(AL75-1&gt;=min_string,AM75+1&lt;=max_string,AL75-1&gt;AM75),AK75,IF(AND(AK75-1&gt;min_string,AL75+1&lt;=max_string,OR(AK75-1&gt;AL75,AND(AK75&gt;AL75,AL75&gt;AM75))),AK75-1,null_value)),null_value)</f>
        <v>9</v>
      </c>
      <c r="AL76" s="45">
        <f t="shared" ref="AL76:AL104" si="35">IF(AK76=null_value,null_value,IF(AK76&lt;&gt;AK75,MIN(max_string,$AC76-AK76-min_string,AK76),AL75-1))</f>
        <v>4</v>
      </c>
      <c r="AM76" s="45">
        <f t="shared" ref="AM76:AM104" si="36">IF(AK76=null_value,null_value,$AC76-AK76-AL76)</f>
        <v>3</v>
      </c>
      <c r="AN76" s="45">
        <f t="shared" ref="AN76:AN104" si="37">IF(AND(AG76,AN75&lt;&gt;null_value),IF(AND(AN75&gt;min_string,AQ75+AN$12-1&lt;=max_string),AN75-1,null_value),null_value)</f>
        <v>3</v>
      </c>
      <c r="AO76" s="45">
        <f t="shared" si="32"/>
        <v>3</v>
      </c>
      <c r="AP76" s="45">
        <f t="shared" si="32"/>
        <v>3</v>
      </c>
      <c r="AQ76" s="45">
        <f t="shared" si="10"/>
        <v>7</v>
      </c>
      <c r="AR76" s="90">
        <f>AR75+1</f>
        <v>2</v>
      </c>
    </row>
    <row r="77" spans="1:44" s="84" customFormat="1" ht="15.75" customHeight="1" x14ac:dyDescent="0.25">
      <c r="A77" s="82"/>
      <c r="B77" s="268"/>
      <c r="C77" s="269"/>
      <c r="D77" s="269"/>
      <c r="E77" s="270"/>
      <c r="F77" s="271"/>
      <c r="G77" s="269"/>
      <c r="H77" s="269"/>
      <c r="I77" s="371"/>
      <c r="J77" s="186" t="str">
        <f t="shared" si="2"/>
        <v/>
      </c>
      <c r="K77" s="175">
        <f t="shared" si="3"/>
        <v>9</v>
      </c>
      <c r="L77" s="176">
        <f t="shared" si="4"/>
        <v>7</v>
      </c>
      <c r="M77" s="175">
        <f t="shared" si="5"/>
        <v>8</v>
      </c>
      <c r="N77" s="177">
        <f t="shared" si="6"/>
        <v>5</v>
      </c>
      <c r="O77" s="177">
        <f t="shared" si="7"/>
        <v>3</v>
      </c>
      <c r="P77" s="281"/>
      <c r="Q77" s="281"/>
      <c r="R77" s="282"/>
      <c r="S77" s="286"/>
      <c r="T77" s="281"/>
      <c r="U77" s="282"/>
      <c r="V77" s="286"/>
      <c r="W77" s="281"/>
      <c r="X77" s="282"/>
      <c r="Y77" s="286"/>
      <c r="Z77" s="281"/>
      <c r="AA77" s="369"/>
      <c r="AB77" s="83"/>
      <c r="AC77" s="90">
        <f t="shared" ref="AC77:AG77" si="38">AC76</f>
        <v>16</v>
      </c>
      <c r="AD77" s="90" t="b">
        <f t="shared" si="38"/>
        <v>0</v>
      </c>
      <c r="AE77" s="90" t="b">
        <f t="shared" si="38"/>
        <v>1</v>
      </c>
      <c r="AF77" s="90" t="b">
        <f t="shared" si="38"/>
        <v>1</v>
      </c>
      <c r="AG77" s="90" t="b">
        <f t="shared" si="38"/>
        <v>1</v>
      </c>
      <c r="AH77" s="45" t="str">
        <f t="shared" si="11"/>
        <v/>
      </c>
      <c r="AI77" s="45">
        <f t="shared" si="33"/>
        <v>9</v>
      </c>
      <c r="AJ77" s="45">
        <f t="shared" si="8"/>
        <v>7</v>
      </c>
      <c r="AK77" s="45">
        <f t="shared" si="34"/>
        <v>8</v>
      </c>
      <c r="AL77" s="45">
        <f t="shared" si="35"/>
        <v>5</v>
      </c>
      <c r="AM77" s="45">
        <f t="shared" si="36"/>
        <v>3</v>
      </c>
      <c r="AN77" s="45" t="str">
        <f t="shared" si="37"/>
        <v/>
      </c>
      <c r="AO77" s="45" t="str">
        <f t="shared" si="32"/>
        <v/>
      </c>
      <c r="AP77" s="45" t="str">
        <f t="shared" si="32"/>
        <v/>
      </c>
      <c r="AQ77" s="45" t="str">
        <f t="shared" si="10"/>
        <v/>
      </c>
      <c r="AR77" s="90">
        <f t="shared" ref="AR77:AR104" si="39">AR76+1</f>
        <v>3</v>
      </c>
    </row>
    <row r="78" spans="1:44" s="84" customFormat="1" ht="15.75" customHeight="1" x14ac:dyDescent="0.25">
      <c r="A78" s="82"/>
      <c r="B78" s="268"/>
      <c r="C78" s="269"/>
      <c r="D78" s="269"/>
      <c r="E78" s="270"/>
      <c r="F78" s="271"/>
      <c r="G78" s="269"/>
      <c r="H78" s="269"/>
      <c r="I78" s="371"/>
      <c r="J78" s="186" t="str">
        <f t="shared" si="2"/>
        <v/>
      </c>
      <c r="K78" s="175">
        <f t="shared" si="3"/>
        <v>8</v>
      </c>
      <c r="L78" s="176">
        <f t="shared" si="4"/>
        <v>8</v>
      </c>
      <c r="M78" s="175">
        <f t="shared" si="5"/>
        <v>8</v>
      </c>
      <c r="N78" s="177">
        <f t="shared" si="6"/>
        <v>4</v>
      </c>
      <c r="O78" s="177">
        <f t="shared" si="7"/>
        <v>4</v>
      </c>
      <c r="P78" s="281"/>
      <c r="Q78" s="281"/>
      <c r="R78" s="282"/>
      <c r="S78" s="286"/>
      <c r="T78" s="281"/>
      <c r="U78" s="282"/>
      <c r="V78" s="286"/>
      <c r="W78" s="281"/>
      <c r="X78" s="282"/>
      <c r="Y78" s="286"/>
      <c r="Z78" s="281"/>
      <c r="AA78" s="369"/>
      <c r="AB78" s="83"/>
      <c r="AC78" s="90">
        <f t="shared" ref="AC78:AG78" si="40">AC77</f>
        <v>16</v>
      </c>
      <c r="AD78" s="90" t="b">
        <f t="shared" si="40"/>
        <v>0</v>
      </c>
      <c r="AE78" s="90" t="b">
        <f t="shared" si="40"/>
        <v>1</v>
      </c>
      <c r="AF78" s="90" t="b">
        <f t="shared" si="40"/>
        <v>1</v>
      </c>
      <c r="AG78" s="90" t="b">
        <f t="shared" si="40"/>
        <v>1</v>
      </c>
      <c r="AH78" s="45" t="str">
        <f t="shared" si="11"/>
        <v/>
      </c>
      <c r="AI78" s="45">
        <f t="shared" si="33"/>
        <v>8</v>
      </c>
      <c r="AJ78" s="45">
        <f t="shared" si="8"/>
        <v>8</v>
      </c>
      <c r="AK78" s="45">
        <f t="shared" si="34"/>
        <v>8</v>
      </c>
      <c r="AL78" s="45">
        <f t="shared" si="35"/>
        <v>4</v>
      </c>
      <c r="AM78" s="45">
        <f t="shared" si="36"/>
        <v>4</v>
      </c>
      <c r="AN78" s="45" t="str">
        <f t="shared" si="37"/>
        <v/>
      </c>
      <c r="AO78" s="45" t="str">
        <f t="shared" si="32"/>
        <v/>
      </c>
      <c r="AP78" s="45" t="str">
        <f t="shared" si="32"/>
        <v/>
      </c>
      <c r="AQ78" s="45" t="str">
        <f t="shared" si="10"/>
        <v/>
      </c>
      <c r="AR78" s="90">
        <f t="shared" si="39"/>
        <v>4</v>
      </c>
    </row>
    <row r="79" spans="1:44" s="84" customFormat="1" ht="15.75" customHeight="1" x14ac:dyDescent="0.25">
      <c r="A79" s="82"/>
      <c r="B79" s="268"/>
      <c r="C79" s="269"/>
      <c r="D79" s="269"/>
      <c r="E79" s="270"/>
      <c r="F79" s="271"/>
      <c r="G79" s="269"/>
      <c r="H79" s="269"/>
      <c r="I79" s="371"/>
      <c r="J79" s="186" t="str">
        <f t="shared" ref="J79:J142" si="41">AH79</f>
        <v/>
      </c>
      <c r="K79" s="175" t="str">
        <f t="shared" ref="K79:K142" si="42">AI79</f>
        <v/>
      </c>
      <c r="L79" s="176" t="str">
        <f t="shared" ref="L79:L142" si="43">AJ79</f>
        <v/>
      </c>
      <c r="M79" s="175">
        <f t="shared" ref="M79:M142" si="44">AK79</f>
        <v>7</v>
      </c>
      <c r="N79" s="177">
        <f t="shared" ref="N79:N142" si="45">AL79</f>
        <v>6</v>
      </c>
      <c r="O79" s="177">
        <f t="shared" ref="O79:O142" si="46">AM79</f>
        <v>3</v>
      </c>
      <c r="P79" s="281"/>
      <c r="Q79" s="281"/>
      <c r="R79" s="282"/>
      <c r="S79" s="286"/>
      <c r="T79" s="281"/>
      <c r="U79" s="282"/>
      <c r="V79" s="286"/>
      <c r="W79" s="281"/>
      <c r="X79" s="282"/>
      <c r="Y79" s="286"/>
      <c r="Z79" s="281"/>
      <c r="AA79" s="369"/>
      <c r="AB79" s="83"/>
      <c r="AC79" s="90">
        <f t="shared" ref="AC79:AG79" si="47">AC78</f>
        <v>16</v>
      </c>
      <c r="AD79" s="90" t="b">
        <f t="shared" si="47"/>
        <v>0</v>
      </c>
      <c r="AE79" s="90" t="b">
        <f t="shared" si="47"/>
        <v>1</v>
      </c>
      <c r="AF79" s="90" t="b">
        <f t="shared" si="47"/>
        <v>1</v>
      </c>
      <c r="AG79" s="90" t="b">
        <f t="shared" si="47"/>
        <v>1</v>
      </c>
      <c r="AH79" s="45" t="str">
        <f t="shared" si="11"/>
        <v/>
      </c>
      <c r="AI79" s="45" t="str">
        <f t="shared" si="33"/>
        <v/>
      </c>
      <c r="AJ79" s="45" t="str">
        <f t="shared" ref="AJ79:AJ142" si="48">IF(AI79=null_value,null_value,$AC79-AI79)</f>
        <v/>
      </c>
      <c r="AK79" s="45">
        <f t="shared" si="34"/>
        <v>7</v>
      </c>
      <c r="AL79" s="45">
        <f t="shared" si="35"/>
        <v>6</v>
      </c>
      <c r="AM79" s="45">
        <f t="shared" si="36"/>
        <v>3</v>
      </c>
      <c r="AN79" s="45" t="str">
        <f t="shared" si="37"/>
        <v/>
      </c>
      <c r="AO79" s="45" t="str">
        <f t="shared" si="32"/>
        <v/>
      </c>
      <c r="AP79" s="45" t="str">
        <f t="shared" si="32"/>
        <v/>
      </c>
      <c r="AQ79" s="45" t="str">
        <f t="shared" ref="AQ79:AQ142" si="49">IF(AN79&lt;&gt;null_value,$AC79-SUM(AN79:AP79),null_value)</f>
        <v/>
      </c>
      <c r="AR79" s="90">
        <f t="shared" si="39"/>
        <v>5</v>
      </c>
    </row>
    <row r="80" spans="1:44" s="84" customFormat="1" ht="15.75" customHeight="1" x14ac:dyDescent="0.25">
      <c r="A80" s="82"/>
      <c r="B80" s="268"/>
      <c r="C80" s="269"/>
      <c r="D80" s="269"/>
      <c r="E80" s="270"/>
      <c r="F80" s="271"/>
      <c r="G80" s="269"/>
      <c r="H80" s="269"/>
      <c r="I80" s="371"/>
      <c r="J80" s="186" t="str">
        <f t="shared" si="41"/>
        <v/>
      </c>
      <c r="K80" s="175" t="str">
        <f t="shared" si="42"/>
        <v/>
      </c>
      <c r="L80" s="176" t="str">
        <f t="shared" si="43"/>
        <v/>
      </c>
      <c r="M80" s="175">
        <f t="shared" si="44"/>
        <v>7</v>
      </c>
      <c r="N80" s="177">
        <f t="shared" si="45"/>
        <v>5</v>
      </c>
      <c r="O80" s="177">
        <f t="shared" si="46"/>
        <v>4</v>
      </c>
      <c r="P80" s="281"/>
      <c r="Q80" s="281"/>
      <c r="R80" s="282"/>
      <c r="S80" s="286"/>
      <c r="T80" s="281"/>
      <c r="U80" s="282"/>
      <c r="V80" s="286"/>
      <c r="W80" s="281"/>
      <c r="X80" s="282"/>
      <c r="Y80" s="286"/>
      <c r="Z80" s="281"/>
      <c r="AA80" s="369"/>
      <c r="AB80" s="83"/>
      <c r="AC80" s="90">
        <f t="shared" ref="AC80:AG80" si="50">AC79</f>
        <v>16</v>
      </c>
      <c r="AD80" s="90" t="b">
        <f t="shared" si="50"/>
        <v>0</v>
      </c>
      <c r="AE80" s="90" t="b">
        <f t="shared" si="50"/>
        <v>1</v>
      </c>
      <c r="AF80" s="90" t="b">
        <f t="shared" si="50"/>
        <v>1</v>
      </c>
      <c r="AG80" s="90" t="b">
        <f t="shared" si="50"/>
        <v>1</v>
      </c>
      <c r="AH80" s="45" t="str">
        <f t="shared" ref="AH80:AH104" si="51">null_value</f>
        <v/>
      </c>
      <c r="AI80" s="45" t="str">
        <f t="shared" si="33"/>
        <v/>
      </c>
      <c r="AJ80" s="45" t="str">
        <f t="shared" si="48"/>
        <v/>
      </c>
      <c r="AK80" s="45">
        <f t="shared" si="34"/>
        <v>7</v>
      </c>
      <c r="AL80" s="45">
        <f t="shared" si="35"/>
        <v>5</v>
      </c>
      <c r="AM80" s="45">
        <f t="shared" si="36"/>
        <v>4</v>
      </c>
      <c r="AN80" s="45" t="str">
        <f t="shared" si="37"/>
        <v/>
      </c>
      <c r="AO80" s="45" t="str">
        <f t="shared" si="32"/>
        <v/>
      </c>
      <c r="AP80" s="45" t="str">
        <f t="shared" si="32"/>
        <v/>
      </c>
      <c r="AQ80" s="45" t="str">
        <f t="shared" si="49"/>
        <v/>
      </c>
      <c r="AR80" s="90">
        <f t="shared" si="39"/>
        <v>6</v>
      </c>
    </row>
    <row r="81" spans="1:44" s="84" customFormat="1" ht="15.75" customHeight="1" x14ac:dyDescent="0.25">
      <c r="A81" s="82"/>
      <c r="B81" s="268"/>
      <c r="C81" s="269"/>
      <c r="D81" s="269"/>
      <c r="E81" s="270"/>
      <c r="F81" s="271"/>
      <c r="G81" s="269"/>
      <c r="H81" s="269"/>
      <c r="I81" s="371"/>
      <c r="J81" s="186" t="str">
        <f t="shared" si="41"/>
        <v/>
      </c>
      <c r="K81" s="175" t="str">
        <f t="shared" si="42"/>
        <v/>
      </c>
      <c r="L81" s="176" t="str">
        <f t="shared" si="43"/>
        <v/>
      </c>
      <c r="M81" s="175">
        <f t="shared" si="44"/>
        <v>6</v>
      </c>
      <c r="N81" s="177">
        <f t="shared" si="45"/>
        <v>6</v>
      </c>
      <c r="O81" s="177">
        <f t="shared" si="46"/>
        <v>4</v>
      </c>
      <c r="P81" s="281"/>
      <c r="Q81" s="281"/>
      <c r="R81" s="282"/>
      <c r="S81" s="286"/>
      <c r="T81" s="281"/>
      <c r="U81" s="282"/>
      <c r="V81" s="286"/>
      <c r="W81" s="281"/>
      <c r="X81" s="282"/>
      <c r="Y81" s="286"/>
      <c r="Z81" s="281"/>
      <c r="AA81" s="369"/>
      <c r="AB81" s="83"/>
      <c r="AC81" s="90">
        <f t="shared" ref="AC81:AG81" si="52">AC80</f>
        <v>16</v>
      </c>
      <c r="AD81" s="90" t="b">
        <f t="shared" si="52"/>
        <v>0</v>
      </c>
      <c r="AE81" s="90" t="b">
        <f t="shared" si="52"/>
        <v>1</v>
      </c>
      <c r="AF81" s="90" t="b">
        <f t="shared" si="52"/>
        <v>1</v>
      </c>
      <c r="AG81" s="90" t="b">
        <f t="shared" si="52"/>
        <v>1</v>
      </c>
      <c r="AH81" s="45" t="str">
        <f t="shared" si="51"/>
        <v/>
      </c>
      <c r="AI81" s="45" t="str">
        <f t="shared" si="33"/>
        <v/>
      </c>
      <c r="AJ81" s="45" t="str">
        <f t="shared" si="48"/>
        <v/>
      </c>
      <c r="AK81" s="45">
        <f t="shared" si="34"/>
        <v>6</v>
      </c>
      <c r="AL81" s="45">
        <f t="shared" si="35"/>
        <v>6</v>
      </c>
      <c r="AM81" s="45">
        <f t="shared" si="36"/>
        <v>4</v>
      </c>
      <c r="AN81" s="45" t="str">
        <f t="shared" si="37"/>
        <v/>
      </c>
      <c r="AO81" s="45" t="str">
        <f t="shared" si="32"/>
        <v/>
      </c>
      <c r="AP81" s="45" t="str">
        <f t="shared" si="32"/>
        <v/>
      </c>
      <c r="AQ81" s="45" t="str">
        <f t="shared" si="49"/>
        <v/>
      </c>
      <c r="AR81" s="90">
        <f t="shared" si="39"/>
        <v>7</v>
      </c>
    </row>
    <row r="82" spans="1:44" s="84" customFormat="1" ht="15.75" customHeight="1" x14ac:dyDescent="0.25">
      <c r="A82" s="82"/>
      <c r="B82" s="268"/>
      <c r="C82" s="269"/>
      <c r="D82" s="269"/>
      <c r="E82" s="270"/>
      <c r="F82" s="271"/>
      <c r="G82" s="269"/>
      <c r="H82" s="269"/>
      <c r="I82" s="371"/>
      <c r="J82" s="186" t="str">
        <f t="shared" si="41"/>
        <v/>
      </c>
      <c r="K82" s="175" t="str">
        <f t="shared" si="42"/>
        <v/>
      </c>
      <c r="L82" s="176" t="str">
        <f t="shared" si="43"/>
        <v/>
      </c>
      <c r="M82" s="175">
        <f t="shared" si="44"/>
        <v>6</v>
      </c>
      <c r="N82" s="177">
        <f t="shared" si="45"/>
        <v>5</v>
      </c>
      <c r="O82" s="177">
        <f t="shared" si="46"/>
        <v>5</v>
      </c>
      <c r="P82" s="281"/>
      <c r="Q82" s="281"/>
      <c r="R82" s="282"/>
      <c r="S82" s="286"/>
      <c r="T82" s="281"/>
      <c r="U82" s="282"/>
      <c r="V82" s="286"/>
      <c r="W82" s="281"/>
      <c r="X82" s="282"/>
      <c r="Y82" s="286"/>
      <c r="Z82" s="281"/>
      <c r="AA82" s="369"/>
      <c r="AB82" s="83"/>
      <c r="AC82" s="90">
        <f t="shared" ref="AC82:AG82" si="53">AC81</f>
        <v>16</v>
      </c>
      <c r="AD82" s="90" t="b">
        <f t="shared" si="53"/>
        <v>0</v>
      </c>
      <c r="AE82" s="90" t="b">
        <f t="shared" si="53"/>
        <v>1</v>
      </c>
      <c r="AF82" s="90" t="b">
        <f t="shared" si="53"/>
        <v>1</v>
      </c>
      <c r="AG82" s="90" t="b">
        <f t="shared" si="53"/>
        <v>1</v>
      </c>
      <c r="AH82" s="45" t="str">
        <f t="shared" si="51"/>
        <v/>
      </c>
      <c r="AI82" s="45" t="str">
        <f t="shared" si="33"/>
        <v/>
      </c>
      <c r="AJ82" s="45" t="str">
        <f t="shared" si="48"/>
        <v/>
      </c>
      <c r="AK82" s="45">
        <f t="shared" si="34"/>
        <v>6</v>
      </c>
      <c r="AL82" s="45">
        <f t="shared" si="35"/>
        <v>5</v>
      </c>
      <c r="AM82" s="45">
        <f t="shared" si="36"/>
        <v>5</v>
      </c>
      <c r="AN82" s="45" t="str">
        <f t="shared" si="37"/>
        <v/>
      </c>
      <c r="AO82" s="45" t="str">
        <f t="shared" si="32"/>
        <v/>
      </c>
      <c r="AP82" s="45" t="str">
        <f t="shared" si="32"/>
        <v/>
      </c>
      <c r="AQ82" s="45" t="str">
        <f t="shared" si="49"/>
        <v/>
      </c>
      <c r="AR82" s="90">
        <f t="shared" si="39"/>
        <v>8</v>
      </c>
    </row>
    <row r="83" spans="1:44" s="84" customFormat="1" ht="15.75" hidden="1" customHeight="1" x14ac:dyDescent="0.25">
      <c r="A83" s="82"/>
      <c r="B83" s="268"/>
      <c r="C83" s="269"/>
      <c r="D83" s="269"/>
      <c r="E83" s="270"/>
      <c r="F83" s="271"/>
      <c r="G83" s="269"/>
      <c r="H83" s="269"/>
      <c r="I83" s="371"/>
      <c r="J83" s="186" t="str">
        <f t="shared" si="41"/>
        <v/>
      </c>
      <c r="K83" s="175" t="str">
        <f t="shared" si="42"/>
        <v/>
      </c>
      <c r="L83" s="176" t="str">
        <f t="shared" si="43"/>
        <v/>
      </c>
      <c r="M83" s="175" t="str">
        <f t="shared" si="44"/>
        <v/>
      </c>
      <c r="N83" s="177" t="str">
        <f t="shared" si="45"/>
        <v/>
      </c>
      <c r="O83" s="177" t="str">
        <f t="shared" si="46"/>
        <v/>
      </c>
      <c r="P83" s="281"/>
      <c r="Q83" s="281"/>
      <c r="R83" s="282"/>
      <c r="S83" s="286"/>
      <c r="T83" s="281"/>
      <c r="U83" s="282"/>
      <c r="V83" s="286"/>
      <c r="W83" s="281"/>
      <c r="X83" s="282"/>
      <c r="Y83" s="286"/>
      <c r="Z83" s="281"/>
      <c r="AA83" s="369"/>
      <c r="AB83" s="83"/>
      <c r="AC83" s="90">
        <f t="shared" ref="AC83:AG83" si="54">AC82</f>
        <v>16</v>
      </c>
      <c r="AD83" s="90" t="b">
        <f t="shared" si="54"/>
        <v>0</v>
      </c>
      <c r="AE83" s="90" t="b">
        <f t="shared" si="54"/>
        <v>1</v>
      </c>
      <c r="AF83" s="90" t="b">
        <f t="shared" si="54"/>
        <v>1</v>
      </c>
      <c r="AG83" s="90" t="b">
        <f t="shared" si="54"/>
        <v>1</v>
      </c>
      <c r="AH83" s="45" t="str">
        <f t="shared" si="51"/>
        <v/>
      </c>
      <c r="AI83" s="45" t="str">
        <f t="shared" si="33"/>
        <v/>
      </c>
      <c r="AJ83" s="45" t="str">
        <f t="shared" si="48"/>
        <v/>
      </c>
      <c r="AK83" s="45" t="str">
        <f t="shared" si="34"/>
        <v/>
      </c>
      <c r="AL83" s="45" t="str">
        <f t="shared" si="35"/>
        <v/>
      </c>
      <c r="AM83" s="45" t="str">
        <f t="shared" si="36"/>
        <v/>
      </c>
      <c r="AN83" s="45" t="str">
        <f t="shared" si="37"/>
        <v/>
      </c>
      <c r="AO83" s="45" t="str">
        <f t="shared" si="32"/>
        <v/>
      </c>
      <c r="AP83" s="45" t="str">
        <f t="shared" si="32"/>
        <v/>
      </c>
      <c r="AQ83" s="45" t="str">
        <f t="shared" si="49"/>
        <v/>
      </c>
      <c r="AR83" s="90">
        <f t="shared" si="39"/>
        <v>9</v>
      </c>
    </row>
    <row r="84" spans="1:44" s="84" customFormat="1" ht="15.75" hidden="1" customHeight="1" x14ac:dyDescent="0.25">
      <c r="A84" s="82"/>
      <c r="B84" s="268"/>
      <c r="C84" s="269"/>
      <c r="D84" s="269"/>
      <c r="E84" s="270"/>
      <c r="F84" s="271"/>
      <c r="G84" s="269"/>
      <c r="H84" s="269"/>
      <c r="I84" s="371"/>
      <c r="J84" s="186" t="str">
        <f t="shared" si="41"/>
        <v/>
      </c>
      <c r="K84" s="175" t="str">
        <f t="shared" si="42"/>
        <v/>
      </c>
      <c r="L84" s="176" t="str">
        <f t="shared" si="43"/>
        <v/>
      </c>
      <c r="M84" s="175" t="str">
        <f t="shared" si="44"/>
        <v/>
      </c>
      <c r="N84" s="177" t="str">
        <f t="shared" si="45"/>
        <v/>
      </c>
      <c r="O84" s="177" t="str">
        <f t="shared" si="46"/>
        <v/>
      </c>
      <c r="P84" s="281"/>
      <c r="Q84" s="281"/>
      <c r="R84" s="282"/>
      <c r="S84" s="286"/>
      <c r="T84" s="281"/>
      <c r="U84" s="282"/>
      <c r="V84" s="286"/>
      <c r="W84" s="281"/>
      <c r="X84" s="282"/>
      <c r="Y84" s="286"/>
      <c r="Z84" s="281"/>
      <c r="AA84" s="369"/>
      <c r="AB84" s="83"/>
      <c r="AC84" s="90">
        <f t="shared" ref="AC84:AG84" si="55">AC83</f>
        <v>16</v>
      </c>
      <c r="AD84" s="90" t="b">
        <f t="shared" si="55"/>
        <v>0</v>
      </c>
      <c r="AE84" s="90" t="b">
        <f t="shared" si="55"/>
        <v>1</v>
      </c>
      <c r="AF84" s="90" t="b">
        <f t="shared" si="55"/>
        <v>1</v>
      </c>
      <c r="AG84" s="90" t="b">
        <f t="shared" si="55"/>
        <v>1</v>
      </c>
      <c r="AH84" s="45" t="str">
        <f t="shared" si="51"/>
        <v/>
      </c>
      <c r="AI84" s="45" t="str">
        <f t="shared" si="33"/>
        <v/>
      </c>
      <c r="AJ84" s="45" t="str">
        <f t="shared" si="48"/>
        <v/>
      </c>
      <c r="AK84" s="45" t="str">
        <f t="shared" si="34"/>
        <v/>
      </c>
      <c r="AL84" s="45" t="str">
        <f t="shared" si="35"/>
        <v/>
      </c>
      <c r="AM84" s="45" t="str">
        <f t="shared" si="36"/>
        <v/>
      </c>
      <c r="AN84" s="45" t="str">
        <f t="shared" si="37"/>
        <v/>
      </c>
      <c r="AO84" s="45" t="str">
        <f t="shared" si="32"/>
        <v/>
      </c>
      <c r="AP84" s="45" t="str">
        <f t="shared" si="32"/>
        <v/>
      </c>
      <c r="AQ84" s="45" t="str">
        <f t="shared" si="49"/>
        <v/>
      </c>
      <c r="AR84" s="90">
        <f t="shared" si="39"/>
        <v>10</v>
      </c>
    </row>
    <row r="85" spans="1:44" s="84" customFormat="1" ht="15.75" hidden="1" customHeight="1" x14ac:dyDescent="0.25">
      <c r="A85" s="82"/>
      <c r="B85" s="268"/>
      <c r="C85" s="269"/>
      <c r="D85" s="269"/>
      <c r="E85" s="270"/>
      <c r="F85" s="271"/>
      <c r="G85" s="269"/>
      <c r="H85" s="269"/>
      <c r="I85" s="371"/>
      <c r="J85" s="186" t="str">
        <f t="shared" si="41"/>
        <v/>
      </c>
      <c r="K85" s="175" t="str">
        <f t="shared" si="42"/>
        <v/>
      </c>
      <c r="L85" s="176" t="str">
        <f t="shared" si="43"/>
        <v/>
      </c>
      <c r="M85" s="175" t="str">
        <f t="shared" si="44"/>
        <v/>
      </c>
      <c r="N85" s="177" t="str">
        <f t="shared" si="45"/>
        <v/>
      </c>
      <c r="O85" s="177" t="str">
        <f t="shared" si="46"/>
        <v/>
      </c>
      <c r="P85" s="281"/>
      <c r="Q85" s="281"/>
      <c r="R85" s="282"/>
      <c r="S85" s="286"/>
      <c r="T85" s="281"/>
      <c r="U85" s="282"/>
      <c r="V85" s="286"/>
      <c r="W85" s="281"/>
      <c r="X85" s="282"/>
      <c r="Y85" s="286"/>
      <c r="Z85" s="281"/>
      <c r="AA85" s="369"/>
      <c r="AB85" s="83"/>
      <c r="AC85" s="90">
        <f t="shared" ref="AC85:AG85" si="56">AC84</f>
        <v>16</v>
      </c>
      <c r="AD85" s="90" t="b">
        <f t="shared" si="56"/>
        <v>0</v>
      </c>
      <c r="AE85" s="90" t="b">
        <f t="shared" si="56"/>
        <v>1</v>
      </c>
      <c r="AF85" s="90" t="b">
        <f t="shared" si="56"/>
        <v>1</v>
      </c>
      <c r="AG85" s="90" t="b">
        <f t="shared" si="56"/>
        <v>1</v>
      </c>
      <c r="AH85" s="45" t="str">
        <f t="shared" si="51"/>
        <v/>
      </c>
      <c r="AI85" s="45" t="str">
        <f t="shared" si="33"/>
        <v/>
      </c>
      <c r="AJ85" s="45" t="str">
        <f t="shared" si="48"/>
        <v/>
      </c>
      <c r="AK85" s="45" t="str">
        <f t="shared" si="34"/>
        <v/>
      </c>
      <c r="AL85" s="45" t="str">
        <f t="shared" si="35"/>
        <v/>
      </c>
      <c r="AM85" s="45" t="str">
        <f t="shared" si="36"/>
        <v/>
      </c>
      <c r="AN85" s="45" t="str">
        <f t="shared" si="37"/>
        <v/>
      </c>
      <c r="AO85" s="45" t="str">
        <f t="shared" si="32"/>
        <v/>
      </c>
      <c r="AP85" s="45" t="str">
        <f t="shared" si="32"/>
        <v/>
      </c>
      <c r="AQ85" s="45" t="str">
        <f t="shared" si="49"/>
        <v/>
      </c>
      <c r="AR85" s="90">
        <f t="shared" si="39"/>
        <v>11</v>
      </c>
    </row>
    <row r="86" spans="1:44" s="84" customFormat="1" ht="15.75" hidden="1" customHeight="1" x14ac:dyDescent="0.25">
      <c r="A86" s="82"/>
      <c r="B86" s="268"/>
      <c r="C86" s="269"/>
      <c r="D86" s="269"/>
      <c r="E86" s="270"/>
      <c r="F86" s="271"/>
      <c r="G86" s="269"/>
      <c r="H86" s="269"/>
      <c r="I86" s="371"/>
      <c r="J86" s="186" t="str">
        <f t="shared" si="41"/>
        <v/>
      </c>
      <c r="K86" s="175" t="str">
        <f t="shared" si="42"/>
        <v/>
      </c>
      <c r="L86" s="176" t="str">
        <f t="shared" si="43"/>
        <v/>
      </c>
      <c r="M86" s="175" t="str">
        <f t="shared" si="44"/>
        <v/>
      </c>
      <c r="N86" s="177" t="str">
        <f t="shared" si="45"/>
        <v/>
      </c>
      <c r="O86" s="177" t="str">
        <f t="shared" si="46"/>
        <v/>
      </c>
      <c r="P86" s="281"/>
      <c r="Q86" s="281"/>
      <c r="R86" s="282"/>
      <c r="S86" s="286"/>
      <c r="T86" s="281"/>
      <c r="U86" s="282"/>
      <c r="V86" s="286"/>
      <c r="W86" s="281"/>
      <c r="X86" s="282"/>
      <c r="Y86" s="286"/>
      <c r="Z86" s="281"/>
      <c r="AA86" s="369"/>
      <c r="AB86" s="83"/>
      <c r="AC86" s="90">
        <f t="shared" ref="AC86:AG86" si="57">AC85</f>
        <v>16</v>
      </c>
      <c r="AD86" s="90" t="b">
        <f t="shared" si="57"/>
        <v>0</v>
      </c>
      <c r="AE86" s="90" t="b">
        <f t="shared" si="57"/>
        <v>1</v>
      </c>
      <c r="AF86" s="90" t="b">
        <f t="shared" si="57"/>
        <v>1</v>
      </c>
      <c r="AG86" s="90" t="b">
        <f t="shared" si="57"/>
        <v>1</v>
      </c>
      <c r="AH86" s="45" t="str">
        <f t="shared" si="51"/>
        <v/>
      </c>
      <c r="AI86" s="45" t="str">
        <f t="shared" si="33"/>
        <v/>
      </c>
      <c r="AJ86" s="45" t="str">
        <f t="shared" si="48"/>
        <v/>
      </c>
      <c r="AK86" s="45" t="str">
        <f t="shared" si="34"/>
        <v/>
      </c>
      <c r="AL86" s="45" t="str">
        <f t="shared" si="35"/>
        <v/>
      </c>
      <c r="AM86" s="45" t="str">
        <f t="shared" si="36"/>
        <v/>
      </c>
      <c r="AN86" s="45" t="str">
        <f t="shared" si="37"/>
        <v/>
      </c>
      <c r="AO86" s="45" t="str">
        <f t="shared" si="32"/>
        <v/>
      </c>
      <c r="AP86" s="45" t="str">
        <f t="shared" si="32"/>
        <v/>
      </c>
      <c r="AQ86" s="45" t="str">
        <f t="shared" si="49"/>
        <v/>
      </c>
      <c r="AR86" s="90">
        <f t="shared" si="39"/>
        <v>12</v>
      </c>
    </row>
    <row r="87" spans="1:44" s="84" customFormat="1" ht="15.75" hidden="1" customHeight="1" x14ac:dyDescent="0.25">
      <c r="A87" s="82"/>
      <c r="B87" s="268"/>
      <c r="C87" s="269"/>
      <c r="D87" s="269"/>
      <c r="E87" s="270"/>
      <c r="F87" s="271"/>
      <c r="G87" s="269"/>
      <c r="H87" s="269"/>
      <c r="I87" s="371"/>
      <c r="J87" s="186" t="str">
        <f t="shared" si="41"/>
        <v/>
      </c>
      <c r="K87" s="175" t="str">
        <f t="shared" si="42"/>
        <v/>
      </c>
      <c r="L87" s="176" t="str">
        <f t="shared" si="43"/>
        <v/>
      </c>
      <c r="M87" s="175" t="str">
        <f t="shared" si="44"/>
        <v/>
      </c>
      <c r="N87" s="177" t="str">
        <f t="shared" si="45"/>
        <v/>
      </c>
      <c r="O87" s="177" t="str">
        <f t="shared" si="46"/>
        <v/>
      </c>
      <c r="P87" s="281"/>
      <c r="Q87" s="281"/>
      <c r="R87" s="282"/>
      <c r="S87" s="286"/>
      <c r="T87" s="281"/>
      <c r="U87" s="282"/>
      <c r="V87" s="286"/>
      <c r="W87" s="281"/>
      <c r="X87" s="282"/>
      <c r="Y87" s="286"/>
      <c r="Z87" s="281"/>
      <c r="AA87" s="369"/>
      <c r="AB87" s="83"/>
      <c r="AC87" s="90">
        <f t="shared" ref="AC87:AG87" si="58">AC86</f>
        <v>16</v>
      </c>
      <c r="AD87" s="90" t="b">
        <f t="shared" si="58"/>
        <v>0</v>
      </c>
      <c r="AE87" s="90" t="b">
        <f t="shared" si="58"/>
        <v>1</v>
      </c>
      <c r="AF87" s="90" t="b">
        <f t="shared" si="58"/>
        <v>1</v>
      </c>
      <c r="AG87" s="90" t="b">
        <f t="shared" si="58"/>
        <v>1</v>
      </c>
      <c r="AH87" s="45" t="str">
        <f t="shared" si="51"/>
        <v/>
      </c>
      <c r="AI87" s="45" t="str">
        <f t="shared" si="33"/>
        <v/>
      </c>
      <c r="AJ87" s="45" t="str">
        <f t="shared" si="48"/>
        <v/>
      </c>
      <c r="AK87" s="45" t="str">
        <f t="shared" si="34"/>
        <v/>
      </c>
      <c r="AL87" s="45" t="str">
        <f t="shared" si="35"/>
        <v/>
      </c>
      <c r="AM87" s="45" t="str">
        <f t="shared" si="36"/>
        <v/>
      </c>
      <c r="AN87" s="45" t="str">
        <f t="shared" si="37"/>
        <v/>
      </c>
      <c r="AO87" s="45" t="str">
        <f t="shared" si="32"/>
        <v/>
      </c>
      <c r="AP87" s="45" t="str">
        <f t="shared" si="32"/>
        <v/>
      </c>
      <c r="AQ87" s="45" t="str">
        <f t="shared" si="49"/>
        <v/>
      </c>
      <c r="AR87" s="90">
        <f t="shared" si="39"/>
        <v>13</v>
      </c>
    </row>
    <row r="88" spans="1:44" s="84" customFormat="1" ht="15.75" hidden="1" customHeight="1" x14ac:dyDescent="0.25">
      <c r="A88" s="82"/>
      <c r="B88" s="268"/>
      <c r="C88" s="269"/>
      <c r="D88" s="269"/>
      <c r="E88" s="270"/>
      <c r="F88" s="271"/>
      <c r="G88" s="269"/>
      <c r="H88" s="269"/>
      <c r="I88" s="371"/>
      <c r="J88" s="186" t="str">
        <f t="shared" si="41"/>
        <v/>
      </c>
      <c r="K88" s="175" t="str">
        <f t="shared" si="42"/>
        <v/>
      </c>
      <c r="L88" s="176" t="str">
        <f t="shared" si="43"/>
        <v/>
      </c>
      <c r="M88" s="175" t="str">
        <f t="shared" si="44"/>
        <v/>
      </c>
      <c r="N88" s="177" t="str">
        <f t="shared" si="45"/>
        <v/>
      </c>
      <c r="O88" s="177" t="str">
        <f t="shared" si="46"/>
        <v/>
      </c>
      <c r="P88" s="281"/>
      <c r="Q88" s="281"/>
      <c r="R88" s="282"/>
      <c r="S88" s="286"/>
      <c r="T88" s="281"/>
      <c r="U88" s="282"/>
      <c r="V88" s="286"/>
      <c r="W88" s="281"/>
      <c r="X88" s="282"/>
      <c r="Y88" s="286"/>
      <c r="Z88" s="281"/>
      <c r="AA88" s="369"/>
      <c r="AB88" s="83"/>
      <c r="AC88" s="90">
        <f t="shared" ref="AC88:AG88" si="59">AC87</f>
        <v>16</v>
      </c>
      <c r="AD88" s="90" t="b">
        <f t="shared" si="59"/>
        <v>0</v>
      </c>
      <c r="AE88" s="90" t="b">
        <f t="shared" si="59"/>
        <v>1</v>
      </c>
      <c r="AF88" s="90" t="b">
        <f t="shared" si="59"/>
        <v>1</v>
      </c>
      <c r="AG88" s="90" t="b">
        <f t="shared" si="59"/>
        <v>1</v>
      </c>
      <c r="AH88" s="45" t="str">
        <f t="shared" si="51"/>
        <v/>
      </c>
      <c r="AI88" s="45" t="str">
        <f t="shared" si="33"/>
        <v/>
      </c>
      <c r="AJ88" s="45" t="str">
        <f t="shared" si="48"/>
        <v/>
      </c>
      <c r="AK88" s="45" t="str">
        <f t="shared" si="34"/>
        <v/>
      </c>
      <c r="AL88" s="45" t="str">
        <f t="shared" si="35"/>
        <v/>
      </c>
      <c r="AM88" s="45" t="str">
        <f t="shared" si="36"/>
        <v/>
      </c>
      <c r="AN88" s="45" t="str">
        <f t="shared" si="37"/>
        <v/>
      </c>
      <c r="AO88" s="45" t="str">
        <f t="shared" si="32"/>
        <v/>
      </c>
      <c r="AP88" s="45" t="str">
        <f t="shared" si="32"/>
        <v/>
      </c>
      <c r="AQ88" s="45" t="str">
        <f t="shared" si="49"/>
        <v/>
      </c>
      <c r="AR88" s="90">
        <f t="shared" si="39"/>
        <v>14</v>
      </c>
    </row>
    <row r="89" spans="1:44" s="84" customFormat="1" ht="15.75" hidden="1" customHeight="1" x14ac:dyDescent="0.25">
      <c r="A89" s="82"/>
      <c r="B89" s="268"/>
      <c r="C89" s="269"/>
      <c r="D89" s="269"/>
      <c r="E89" s="270"/>
      <c r="F89" s="271"/>
      <c r="G89" s="269"/>
      <c r="H89" s="269"/>
      <c r="I89" s="371"/>
      <c r="J89" s="186" t="str">
        <f t="shared" si="41"/>
        <v/>
      </c>
      <c r="K89" s="175" t="str">
        <f t="shared" si="42"/>
        <v/>
      </c>
      <c r="L89" s="176" t="str">
        <f t="shared" si="43"/>
        <v/>
      </c>
      <c r="M89" s="175" t="str">
        <f t="shared" si="44"/>
        <v/>
      </c>
      <c r="N89" s="177" t="str">
        <f t="shared" si="45"/>
        <v/>
      </c>
      <c r="O89" s="177" t="str">
        <f t="shared" si="46"/>
        <v/>
      </c>
      <c r="P89" s="281"/>
      <c r="Q89" s="281"/>
      <c r="R89" s="282"/>
      <c r="S89" s="286"/>
      <c r="T89" s="281"/>
      <c r="U89" s="282"/>
      <c r="V89" s="286"/>
      <c r="W89" s="281"/>
      <c r="X89" s="282"/>
      <c r="Y89" s="286"/>
      <c r="Z89" s="281"/>
      <c r="AA89" s="369"/>
      <c r="AB89" s="83"/>
      <c r="AC89" s="90">
        <f t="shared" ref="AC89:AG89" si="60">AC88</f>
        <v>16</v>
      </c>
      <c r="AD89" s="90" t="b">
        <f t="shared" si="60"/>
        <v>0</v>
      </c>
      <c r="AE89" s="90" t="b">
        <f t="shared" si="60"/>
        <v>1</v>
      </c>
      <c r="AF89" s="90" t="b">
        <f t="shared" si="60"/>
        <v>1</v>
      </c>
      <c r="AG89" s="90" t="b">
        <f t="shared" si="60"/>
        <v>1</v>
      </c>
      <c r="AH89" s="45" t="str">
        <f t="shared" si="51"/>
        <v/>
      </c>
      <c r="AI89" s="45" t="str">
        <f t="shared" si="33"/>
        <v/>
      </c>
      <c r="AJ89" s="45" t="str">
        <f t="shared" si="48"/>
        <v/>
      </c>
      <c r="AK89" s="45" t="str">
        <f t="shared" si="34"/>
        <v/>
      </c>
      <c r="AL89" s="45" t="str">
        <f t="shared" si="35"/>
        <v/>
      </c>
      <c r="AM89" s="45" t="str">
        <f t="shared" si="36"/>
        <v/>
      </c>
      <c r="AN89" s="45" t="str">
        <f t="shared" si="37"/>
        <v/>
      </c>
      <c r="AO89" s="45" t="str">
        <f t="shared" si="32"/>
        <v/>
      </c>
      <c r="AP89" s="45" t="str">
        <f t="shared" si="32"/>
        <v/>
      </c>
      <c r="AQ89" s="45" t="str">
        <f t="shared" si="49"/>
        <v/>
      </c>
      <c r="AR89" s="90">
        <f t="shared" si="39"/>
        <v>15</v>
      </c>
    </row>
    <row r="90" spans="1:44" s="84" customFormat="1" ht="15.75" hidden="1" customHeight="1" x14ac:dyDescent="0.25">
      <c r="A90" s="82"/>
      <c r="B90" s="268"/>
      <c r="C90" s="269"/>
      <c r="D90" s="269"/>
      <c r="E90" s="270"/>
      <c r="F90" s="271"/>
      <c r="G90" s="269"/>
      <c r="H90" s="269"/>
      <c r="I90" s="371"/>
      <c r="J90" s="186" t="str">
        <f t="shared" si="41"/>
        <v/>
      </c>
      <c r="K90" s="175" t="str">
        <f t="shared" si="42"/>
        <v/>
      </c>
      <c r="L90" s="176" t="str">
        <f t="shared" si="43"/>
        <v/>
      </c>
      <c r="M90" s="175" t="str">
        <f t="shared" si="44"/>
        <v/>
      </c>
      <c r="N90" s="177" t="str">
        <f t="shared" si="45"/>
        <v/>
      </c>
      <c r="O90" s="177" t="str">
        <f t="shared" si="46"/>
        <v/>
      </c>
      <c r="P90" s="281"/>
      <c r="Q90" s="281"/>
      <c r="R90" s="282"/>
      <c r="S90" s="286"/>
      <c r="T90" s="281"/>
      <c r="U90" s="282"/>
      <c r="V90" s="286"/>
      <c r="W90" s="281"/>
      <c r="X90" s="282"/>
      <c r="Y90" s="286"/>
      <c r="Z90" s="281"/>
      <c r="AA90" s="369"/>
      <c r="AB90" s="83"/>
      <c r="AC90" s="90">
        <f t="shared" ref="AC90:AG90" si="61">AC89</f>
        <v>16</v>
      </c>
      <c r="AD90" s="90" t="b">
        <f t="shared" si="61"/>
        <v>0</v>
      </c>
      <c r="AE90" s="90" t="b">
        <f t="shared" si="61"/>
        <v>1</v>
      </c>
      <c r="AF90" s="90" t="b">
        <f t="shared" si="61"/>
        <v>1</v>
      </c>
      <c r="AG90" s="90" t="b">
        <f t="shared" si="61"/>
        <v>1</v>
      </c>
      <c r="AH90" s="45" t="str">
        <f t="shared" si="51"/>
        <v/>
      </c>
      <c r="AI90" s="45" t="str">
        <f t="shared" si="33"/>
        <v/>
      </c>
      <c r="AJ90" s="45" t="str">
        <f t="shared" si="48"/>
        <v/>
      </c>
      <c r="AK90" s="45" t="str">
        <f t="shared" si="34"/>
        <v/>
      </c>
      <c r="AL90" s="45" t="str">
        <f t="shared" si="35"/>
        <v/>
      </c>
      <c r="AM90" s="45" t="str">
        <f t="shared" si="36"/>
        <v/>
      </c>
      <c r="AN90" s="45" t="str">
        <f t="shared" si="37"/>
        <v/>
      </c>
      <c r="AO90" s="45" t="str">
        <f t="shared" si="32"/>
        <v/>
      </c>
      <c r="AP90" s="45" t="str">
        <f t="shared" si="32"/>
        <v/>
      </c>
      <c r="AQ90" s="45" t="str">
        <f t="shared" si="49"/>
        <v/>
      </c>
      <c r="AR90" s="90">
        <f t="shared" si="39"/>
        <v>16</v>
      </c>
    </row>
    <row r="91" spans="1:44" s="84" customFormat="1" ht="15.75" hidden="1" customHeight="1" x14ac:dyDescent="0.25">
      <c r="A91" s="82"/>
      <c r="B91" s="268"/>
      <c r="C91" s="269"/>
      <c r="D91" s="269"/>
      <c r="E91" s="270"/>
      <c r="F91" s="271"/>
      <c r="G91" s="269"/>
      <c r="H91" s="269"/>
      <c r="I91" s="371"/>
      <c r="J91" s="186" t="str">
        <f t="shared" si="41"/>
        <v/>
      </c>
      <c r="K91" s="175" t="str">
        <f t="shared" si="42"/>
        <v/>
      </c>
      <c r="L91" s="176" t="str">
        <f t="shared" si="43"/>
        <v/>
      </c>
      <c r="M91" s="175" t="str">
        <f t="shared" si="44"/>
        <v/>
      </c>
      <c r="N91" s="177" t="str">
        <f t="shared" si="45"/>
        <v/>
      </c>
      <c r="O91" s="177" t="str">
        <f t="shared" si="46"/>
        <v/>
      </c>
      <c r="P91" s="281"/>
      <c r="Q91" s="281"/>
      <c r="R91" s="282"/>
      <c r="S91" s="286"/>
      <c r="T91" s="281"/>
      <c r="U91" s="282"/>
      <c r="V91" s="286"/>
      <c r="W91" s="281"/>
      <c r="X91" s="282"/>
      <c r="Y91" s="286"/>
      <c r="Z91" s="281"/>
      <c r="AA91" s="369"/>
      <c r="AB91" s="83"/>
      <c r="AC91" s="90">
        <f t="shared" ref="AC91:AG91" si="62">AC90</f>
        <v>16</v>
      </c>
      <c r="AD91" s="90" t="b">
        <f t="shared" si="62"/>
        <v>0</v>
      </c>
      <c r="AE91" s="90" t="b">
        <f t="shared" si="62"/>
        <v>1</v>
      </c>
      <c r="AF91" s="90" t="b">
        <f t="shared" si="62"/>
        <v>1</v>
      </c>
      <c r="AG91" s="90" t="b">
        <f t="shared" si="62"/>
        <v>1</v>
      </c>
      <c r="AH91" s="45" t="str">
        <f t="shared" si="51"/>
        <v/>
      </c>
      <c r="AI91" s="45" t="str">
        <f t="shared" si="33"/>
        <v/>
      </c>
      <c r="AJ91" s="45" t="str">
        <f t="shared" si="48"/>
        <v/>
      </c>
      <c r="AK91" s="45" t="str">
        <f t="shared" si="34"/>
        <v/>
      </c>
      <c r="AL91" s="45" t="str">
        <f t="shared" si="35"/>
        <v/>
      </c>
      <c r="AM91" s="45" t="str">
        <f t="shared" si="36"/>
        <v/>
      </c>
      <c r="AN91" s="45" t="str">
        <f t="shared" si="37"/>
        <v/>
      </c>
      <c r="AO91" s="45" t="str">
        <f t="shared" si="32"/>
        <v/>
      </c>
      <c r="AP91" s="45" t="str">
        <f t="shared" si="32"/>
        <v/>
      </c>
      <c r="AQ91" s="45" t="str">
        <f t="shared" si="49"/>
        <v/>
      </c>
      <c r="AR91" s="90">
        <f t="shared" si="39"/>
        <v>17</v>
      </c>
    </row>
    <row r="92" spans="1:44" s="84" customFormat="1" ht="15.75" hidden="1" customHeight="1" x14ac:dyDescent="0.25">
      <c r="A92" s="82"/>
      <c r="B92" s="268"/>
      <c r="C92" s="269"/>
      <c r="D92" s="269"/>
      <c r="E92" s="270"/>
      <c r="F92" s="271"/>
      <c r="G92" s="269"/>
      <c r="H92" s="269"/>
      <c r="I92" s="371"/>
      <c r="J92" s="186" t="str">
        <f t="shared" si="41"/>
        <v/>
      </c>
      <c r="K92" s="175" t="str">
        <f t="shared" si="42"/>
        <v/>
      </c>
      <c r="L92" s="176" t="str">
        <f t="shared" si="43"/>
        <v/>
      </c>
      <c r="M92" s="175" t="str">
        <f t="shared" si="44"/>
        <v/>
      </c>
      <c r="N92" s="177" t="str">
        <f t="shared" si="45"/>
        <v/>
      </c>
      <c r="O92" s="177" t="str">
        <f t="shared" si="46"/>
        <v/>
      </c>
      <c r="P92" s="281"/>
      <c r="Q92" s="281"/>
      <c r="R92" s="282"/>
      <c r="S92" s="286"/>
      <c r="T92" s="281"/>
      <c r="U92" s="282"/>
      <c r="V92" s="286"/>
      <c r="W92" s="281"/>
      <c r="X92" s="282"/>
      <c r="Y92" s="286"/>
      <c r="Z92" s="281"/>
      <c r="AA92" s="369"/>
      <c r="AB92" s="83"/>
      <c r="AC92" s="90">
        <f t="shared" ref="AC92:AG92" si="63">AC91</f>
        <v>16</v>
      </c>
      <c r="AD92" s="90" t="b">
        <f t="shared" si="63"/>
        <v>0</v>
      </c>
      <c r="AE92" s="90" t="b">
        <f t="shared" si="63"/>
        <v>1</v>
      </c>
      <c r="AF92" s="90" t="b">
        <f t="shared" si="63"/>
        <v>1</v>
      </c>
      <c r="AG92" s="90" t="b">
        <f t="shared" si="63"/>
        <v>1</v>
      </c>
      <c r="AH92" s="45" t="str">
        <f t="shared" si="51"/>
        <v/>
      </c>
      <c r="AI92" s="45" t="str">
        <f t="shared" si="33"/>
        <v/>
      </c>
      <c r="AJ92" s="45" t="str">
        <f t="shared" si="48"/>
        <v/>
      </c>
      <c r="AK92" s="45" t="str">
        <f t="shared" si="34"/>
        <v/>
      </c>
      <c r="AL92" s="45" t="str">
        <f t="shared" si="35"/>
        <v/>
      </c>
      <c r="AM92" s="45" t="str">
        <f t="shared" si="36"/>
        <v/>
      </c>
      <c r="AN92" s="45" t="str">
        <f t="shared" si="37"/>
        <v/>
      </c>
      <c r="AO92" s="45" t="str">
        <f t="shared" si="32"/>
        <v/>
      </c>
      <c r="AP92" s="45" t="str">
        <f t="shared" si="32"/>
        <v/>
      </c>
      <c r="AQ92" s="45" t="str">
        <f t="shared" si="49"/>
        <v/>
      </c>
      <c r="AR92" s="90">
        <f t="shared" si="39"/>
        <v>18</v>
      </c>
    </row>
    <row r="93" spans="1:44" s="84" customFormat="1" ht="15.75" hidden="1" customHeight="1" x14ac:dyDescent="0.25">
      <c r="A93" s="82"/>
      <c r="B93" s="268"/>
      <c r="C93" s="269"/>
      <c r="D93" s="269"/>
      <c r="E93" s="270"/>
      <c r="F93" s="271"/>
      <c r="G93" s="269"/>
      <c r="H93" s="269"/>
      <c r="I93" s="371"/>
      <c r="J93" s="186" t="str">
        <f t="shared" si="41"/>
        <v/>
      </c>
      <c r="K93" s="175" t="str">
        <f t="shared" si="42"/>
        <v/>
      </c>
      <c r="L93" s="176" t="str">
        <f t="shared" si="43"/>
        <v/>
      </c>
      <c r="M93" s="175" t="str">
        <f t="shared" si="44"/>
        <v/>
      </c>
      <c r="N93" s="177" t="str">
        <f t="shared" si="45"/>
        <v/>
      </c>
      <c r="O93" s="177" t="str">
        <f t="shared" si="46"/>
        <v/>
      </c>
      <c r="P93" s="281"/>
      <c r="Q93" s="281"/>
      <c r="R93" s="282"/>
      <c r="S93" s="286"/>
      <c r="T93" s="281"/>
      <c r="U93" s="282"/>
      <c r="V93" s="286"/>
      <c r="W93" s="281"/>
      <c r="X93" s="282"/>
      <c r="Y93" s="286"/>
      <c r="Z93" s="281"/>
      <c r="AA93" s="369"/>
      <c r="AB93" s="83"/>
      <c r="AC93" s="90">
        <f t="shared" ref="AC93:AG93" si="64">AC92</f>
        <v>16</v>
      </c>
      <c r="AD93" s="90" t="b">
        <f t="shared" si="64"/>
        <v>0</v>
      </c>
      <c r="AE93" s="90" t="b">
        <f t="shared" si="64"/>
        <v>1</v>
      </c>
      <c r="AF93" s="90" t="b">
        <f t="shared" si="64"/>
        <v>1</v>
      </c>
      <c r="AG93" s="90" t="b">
        <f t="shared" si="64"/>
        <v>1</v>
      </c>
      <c r="AH93" s="45" t="str">
        <f t="shared" si="51"/>
        <v/>
      </c>
      <c r="AI93" s="45" t="str">
        <f t="shared" si="33"/>
        <v/>
      </c>
      <c r="AJ93" s="45" t="str">
        <f t="shared" si="48"/>
        <v/>
      </c>
      <c r="AK93" s="45" t="str">
        <f t="shared" si="34"/>
        <v/>
      </c>
      <c r="AL93" s="45" t="str">
        <f t="shared" si="35"/>
        <v/>
      </c>
      <c r="AM93" s="45" t="str">
        <f t="shared" si="36"/>
        <v/>
      </c>
      <c r="AN93" s="45" t="str">
        <f t="shared" si="37"/>
        <v/>
      </c>
      <c r="AO93" s="45" t="str">
        <f t="shared" si="32"/>
        <v/>
      </c>
      <c r="AP93" s="45" t="str">
        <f t="shared" si="32"/>
        <v/>
      </c>
      <c r="AQ93" s="45" t="str">
        <f t="shared" si="49"/>
        <v/>
      </c>
      <c r="AR93" s="90">
        <f t="shared" si="39"/>
        <v>19</v>
      </c>
    </row>
    <row r="94" spans="1:44" s="84" customFormat="1" ht="15.75" hidden="1" customHeight="1" x14ac:dyDescent="0.25">
      <c r="A94" s="82"/>
      <c r="B94" s="268"/>
      <c r="C94" s="269"/>
      <c r="D94" s="269"/>
      <c r="E94" s="270"/>
      <c r="F94" s="271"/>
      <c r="G94" s="269"/>
      <c r="H94" s="269"/>
      <c r="I94" s="371"/>
      <c r="J94" s="186" t="str">
        <f t="shared" si="41"/>
        <v/>
      </c>
      <c r="K94" s="175" t="str">
        <f t="shared" si="42"/>
        <v/>
      </c>
      <c r="L94" s="176" t="str">
        <f t="shared" si="43"/>
        <v/>
      </c>
      <c r="M94" s="175" t="str">
        <f t="shared" si="44"/>
        <v/>
      </c>
      <c r="N94" s="177" t="str">
        <f t="shared" si="45"/>
        <v/>
      </c>
      <c r="O94" s="177" t="str">
        <f t="shared" si="46"/>
        <v/>
      </c>
      <c r="P94" s="281"/>
      <c r="Q94" s="281"/>
      <c r="R94" s="282"/>
      <c r="S94" s="286"/>
      <c r="T94" s="281"/>
      <c r="U94" s="282"/>
      <c r="V94" s="286"/>
      <c r="W94" s="281"/>
      <c r="X94" s="282"/>
      <c r="Y94" s="286"/>
      <c r="Z94" s="281"/>
      <c r="AA94" s="369"/>
      <c r="AB94" s="83"/>
      <c r="AC94" s="90">
        <f t="shared" ref="AC94:AG94" si="65">AC93</f>
        <v>16</v>
      </c>
      <c r="AD94" s="90" t="b">
        <f t="shared" si="65"/>
        <v>0</v>
      </c>
      <c r="AE94" s="90" t="b">
        <f t="shared" si="65"/>
        <v>1</v>
      </c>
      <c r="AF94" s="90" t="b">
        <f t="shared" si="65"/>
        <v>1</v>
      </c>
      <c r="AG94" s="90" t="b">
        <f t="shared" si="65"/>
        <v>1</v>
      </c>
      <c r="AH94" s="45" t="str">
        <f t="shared" si="51"/>
        <v/>
      </c>
      <c r="AI94" s="45" t="str">
        <f t="shared" si="33"/>
        <v/>
      </c>
      <c r="AJ94" s="45" t="str">
        <f t="shared" si="48"/>
        <v/>
      </c>
      <c r="AK94" s="45" t="str">
        <f t="shared" si="34"/>
        <v/>
      </c>
      <c r="AL94" s="45" t="str">
        <f t="shared" si="35"/>
        <v/>
      </c>
      <c r="AM94" s="45" t="str">
        <f t="shared" si="36"/>
        <v/>
      </c>
      <c r="AN94" s="45" t="str">
        <f t="shared" si="37"/>
        <v/>
      </c>
      <c r="AO94" s="45" t="str">
        <f t="shared" si="32"/>
        <v/>
      </c>
      <c r="AP94" s="45" t="str">
        <f t="shared" si="32"/>
        <v/>
      </c>
      <c r="AQ94" s="45" t="str">
        <f t="shared" si="49"/>
        <v/>
      </c>
      <c r="AR94" s="90">
        <f t="shared" si="39"/>
        <v>20</v>
      </c>
    </row>
    <row r="95" spans="1:44" s="84" customFormat="1" ht="15.75" hidden="1" customHeight="1" x14ac:dyDescent="0.25">
      <c r="A95" s="82"/>
      <c r="B95" s="268"/>
      <c r="C95" s="269"/>
      <c r="D95" s="269"/>
      <c r="E95" s="270"/>
      <c r="F95" s="271"/>
      <c r="G95" s="269"/>
      <c r="H95" s="269"/>
      <c r="I95" s="371"/>
      <c r="J95" s="186" t="str">
        <f t="shared" si="41"/>
        <v/>
      </c>
      <c r="K95" s="175" t="str">
        <f t="shared" si="42"/>
        <v/>
      </c>
      <c r="L95" s="176" t="str">
        <f t="shared" si="43"/>
        <v/>
      </c>
      <c r="M95" s="175" t="str">
        <f t="shared" si="44"/>
        <v/>
      </c>
      <c r="N95" s="177" t="str">
        <f t="shared" si="45"/>
        <v/>
      </c>
      <c r="O95" s="177" t="str">
        <f t="shared" si="46"/>
        <v/>
      </c>
      <c r="P95" s="281"/>
      <c r="Q95" s="281"/>
      <c r="R95" s="282"/>
      <c r="S95" s="286"/>
      <c r="T95" s="281"/>
      <c r="U95" s="282"/>
      <c r="V95" s="286"/>
      <c r="W95" s="281"/>
      <c r="X95" s="282"/>
      <c r="Y95" s="286"/>
      <c r="Z95" s="281"/>
      <c r="AA95" s="369"/>
      <c r="AB95" s="83"/>
      <c r="AC95" s="90">
        <f t="shared" ref="AC95:AG95" si="66">AC94</f>
        <v>16</v>
      </c>
      <c r="AD95" s="90" t="b">
        <f t="shared" si="66"/>
        <v>0</v>
      </c>
      <c r="AE95" s="90" t="b">
        <f t="shared" si="66"/>
        <v>1</v>
      </c>
      <c r="AF95" s="90" t="b">
        <f t="shared" si="66"/>
        <v>1</v>
      </c>
      <c r="AG95" s="90" t="b">
        <f t="shared" si="66"/>
        <v>1</v>
      </c>
      <c r="AH95" s="45" t="str">
        <f t="shared" si="51"/>
        <v/>
      </c>
      <c r="AI95" s="45" t="str">
        <f t="shared" si="33"/>
        <v/>
      </c>
      <c r="AJ95" s="45" t="str">
        <f t="shared" si="48"/>
        <v/>
      </c>
      <c r="AK95" s="45" t="str">
        <f t="shared" si="34"/>
        <v/>
      </c>
      <c r="AL95" s="45" t="str">
        <f t="shared" si="35"/>
        <v/>
      </c>
      <c r="AM95" s="45" t="str">
        <f t="shared" si="36"/>
        <v/>
      </c>
      <c r="AN95" s="45" t="str">
        <f t="shared" si="37"/>
        <v/>
      </c>
      <c r="AO95" s="45" t="str">
        <f t="shared" ref="AO95:AP114" si="67">IF(AN95&lt;&gt;null_value,AN95,null_value)</f>
        <v/>
      </c>
      <c r="AP95" s="45" t="str">
        <f t="shared" si="67"/>
        <v/>
      </c>
      <c r="AQ95" s="45" t="str">
        <f t="shared" si="49"/>
        <v/>
      </c>
      <c r="AR95" s="90">
        <f t="shared" si="39"/>
        <v>21</v>
      </c>
    </row>
    <row r="96" spans="1:44" s="84" customFormat="1" ht="15.75" hidden="1" customHeight="1" x14ac:dyDescent="0.25">
      <c r="A96" s="82"/>
      <c r="B96" s="268"/>
      <c r="C96" s="269"/>
      <c r="D96" s="269"/>
      <c r="E96" s="270"/>
      <c r="F96" s="271"/>
      <c r="G96" s="269"/>
      <c r="H96" s="269"/>
      <c r="I96" s="371"/>
      <c r="J96" s="186" t="str">
        <f t="shared" si="41"/>
        <v/>
      </c>
      <c r="K96" s="175" t="str">
        <f t="shared" si="42"/>
        <v/>
      </c>
      <c r="L96" s="176" t="str">
        <f t="shared" si="43"/>
        <v/>
      </c>
      <c r="M96" s="175" t="str">
        <f t="shared" si="44"/>
        <v/>
      </c>
      <c r="N96" s="177" t="str">
        <f t="shared" si="45"/>
        <v/>
      </c>
      <c r="O96" s="177" t="str">
        <f t="shared" si="46"/>
        <v/>
      </c>
      <c r="P96" s="281"/>
      <c r="Q96" s="281"/>
      <c r="R96" s="282"/>
      <c r="S96" s="286"/>
      <c r="T96" s="281"/>
      <c r="U96" s="282"/>
      <c r="V96" s="286"/>
      <c r="W96" s="281"/>
      <c r="X96" s="282"/>
      <c r="Y96" s="286"/>
      <c r="Z96" s="281"/>
      <c r="AA96" s="369"/>
      <c r="AB96" s="83"/>
      <c r="AC96" s="90">
        <f t="shared" ref="AC96:AG96" si="68">AC95</f>
        <v>16</v>
      </c>
      <c r="AD96" s="90" t="b">
        <f t="shared" si="68"/>
        <v>0</v>
      </c>
      <c r="AE96" s="90" t="b">
        <f t="shared" si="68"/>
        <v>1</v>
      </c>
      <c r="AF96" s="90" t="b">
        <f t="shared" si="68"/>
        <v>1</v>
      </c>
      <c r="AG96" s="90" t="b">
        <f t="shared" si="68"/>
        <v>1</v>
      </c>
      <c r="AH96" s="45" t="str">
        <f t="shared" si="51"/>
        <v/>
      </c>
      <c r="AI96" s="45" t="str">
        <f t="shared" si="33"/>
        <v/>
      </c>
      <c r="AJ96" s="45" t="str">
        <f t="shared" si="48"/>
        <v/>
      </c>
      <c r="AK96" s="45" t="str">
        <f t="shared" si="34"/>
        <v/>
      </c>
      <c r="AL96" s="45" t="str">
        <f t="shared" si="35"/>
        <v/>
      </c>
      <c r="AM96" s="45" t="str">
        <f t="shared" si="36"/>
        <v/>
      </c>
      <c r="AN96" s="45" t="str">
        <f t="shared" si="37"/>
        <v/>
      </c>
      <c r="AO96" s="45" t="str">
        <f t="shared" si="67"/>
        <v/>
      </c>
      <c r="AP96" s="45" t="str">
        <f t="shared" si="67"/>
        <v/>
      </c>
      <c r="AQ96" s="45" t="str">
        <f t="shared" si="49"/>
        <v/>
      </c>
      <c r="AR96" s="90">
        <f t="shared" si="39"/>
        <v>22</v>
      </c>
    </row>
    <row r="97" spans="1:44" s="84" customFormat="1" ht="15.75" hidden="1" customHeight="1" x14ac:dyDescent="0.25">
      <c r="A97" s="82"/>
      <c r="B97" s="268"/>
      <c r="C97" s="269"/>
      <c r="D97" s="269"/>
      <c r="E97" s="270"/>
      <c r="F97" s="271"/>
      <c r="G97" s="269"/>
      <c r="H97" s="269"/>
      <c r="I97" s="371"/>
      <c r="J97" s="186" t="str">
        <f t="shared" si="41"/>
        <v/>
      </c>
      <c r="K97" s="175" t="str">
        <f t="shared" si="42"/>
        <v/>
      </c>
      <c r="L97" s="176" t="str">
        <f t="shared" si="43"/>
        <v/>
      </c>
      <c r="M97" s="175" t="str">
        <f t="shared" si="44"/>
        <v/>
      </c>
      <c r="N97" s="177" t="str">
        <f t="shared" si="45"/>
        <v/>
      </c>
      <c r="O97" s="177" t="str">
        <f t="shared" si="46"/>
        <v/>
      </c>
      <c r="P97" s="281"/>
      <c r="Q97" s="281"/>
      <c r="R97" s="282"/>
      <c r="S97" s="286"/>
      <c r="T97" s="281"/>
      <c r="U97" s="282"/>
      <c r="V97" s="286"/>
      <c r="W97" s="281"/>
      <c r="X97" s="282"/>
      <c r="Y97" s="286"/>
      <c r="Z97" s="281"/>
      <c r="AA97" s="369"/>
      <c r="AB97" s="83"/>
      <c r="AC97" s="90">
        <f t="shared" ref="AC97:AG97" si="69">AC96</f>
        <v>16</v>
      </c>
      <c r="AD97" s="90" t="b">
        <f t="shared" si="69"/>
        <v>0</v>
      </c>
      <c r="AE97" s="90" t="b">
        <f t="shared" si="69"/>
        <v>1</v>
      </c>
      <c r="AF97" s="90" t="b">
        <f t="shared" si="69"/>
        <v>1</v>
      </c>
      <c r="AG97" s="90" t="b">
        <f t="shared" si="69"/>
        <v>1</v>
      </c>
      <c r="AH97" s="45" t="str">
        <f t="shared" si="51"/>
        <v/>
      </c>
      <c r="AI97" s="45" t="str">
        <f t="shared" si="33"/>
        <v/>
      </c>
      <c r="AJ97" s="45" t="str">
        <f t="shared" si="48"/>
        <v/>
      </c>
      <c r="AK97" s="45" t="str">
        <f t="shared" si="34"/>
        <v/>
      </c>
      <c r="AL97" s="45" t="str">
        <f t="shared" si="35"/>
        <v/>
      </c>
      <c r="AM97" s="45" t="str">
        <f t="shared" si="36"/>
        <v/>
      </c>
      <c r="AN97" s="45" t="str">
        <f t="shared" si="37"/>
        <v/>
      </c>
      <c r="AO97" s="45" t="str">
        <f t="shared" si="67"/>
        <v/>
      </c>
      <c r="AP97" s="45" t="str">
        <f t="shared" si="67"/>
        <v/>
      </c>
      <c r="AQ97" s="45" t="str">
        <f t="shared" si="49"/>
        <v/>
      </c>
      <c r="AR97" s="90">
        <f t="shared" si="39"/>
        <v>23</v>
      </c>
    </row>
    <row r="98" spans="1:44" s="84" customFormat="1" ht="15.75" hidden="1" customHeight="1" x14ac:dyDescent="0.25">
      <c r="A98" s="82"/>
      <c r="B98" s="268"/>
      <c r="C98" s="269"/>
      <c r="D98" s="269"/>
      <c r="E98" s="270"/>
      <c r="F98" s="271"/>
      <c r="G98" s="269"/>
      <c r="H98" s="269"/>
      <c r="I98" s="371"/>
      <c r="J98" s="186" t="str">
        <f t="shared" si="41"/>
        <v/>
      </c>
      <c r="K98" s="175" t="str">
        <f t="shared" si="42"/>
        <v/>
      </c>
      <c r="L98" s="176" t="str">
        <f t="shared" si="43"/>
        <v/>
      </c>
      <c r="M98" s="175" t="str">
        <f t="shared" si="44"/>
        <v/>
      </c>
      <c r="N98" s="177" t="str">
        <f t="shared" si="45"/>
        <v/>
      </c>
      <c r="O98" s="177" t="str">
        <f t="shared" si="46"/>
        <v/>
      </c>
      <c r="P98" s="281"/>
      <c r="Q98" s="281"/>
      <c r="R98" s="282"/>
      <c r="S98" s="286"/>
      <c r="T98" s="281"/>
      <c r="U98" s="282"/>
      <c r="V98" s="286"/>
      <c r="W98" s="281"/>
      <c r="X98" s="282"/>
      <c r="Y98" s="286"/>
      <c r="Z98" s="281"/>
      <c r="AA98" s="369"/>
      <c r="AB98" s="83"/>
      <c r="AC98" s="90">
        <f t="shared" ref="AC98:AG98" si="70">AC97</f>
        <v>16</v>
      </c>
      <c r="AD98" s="90" t="b">
        <f t="shared" si="70"/>
        <v>0</v>
      </c>
      <c r="AE98" s="90" t="b">
        <f t="shared" si="70"/>
        <v>1</v>
      </c>
      <c r="AF98" s="90" t="b">
        <f t="shared" si="70"/>
        <v>1</v>
      </c>
      <c r="AG98" s="90" t="b">
        <f t="shared" si="70"/>
        <v>1</v>
      </c>
      <c r="AH98" s="45" t="str">
        <f t="shared" si="51"/>
        <v/>
      </c>
      <c r="AI98" s="45" t="str">
        <f t="shared" si="33"/>
        <v/>
      </c>
      <c r="AJ98" s="45" t="str">
        <f t="shared" si="48"/>
        <v/>
      </c>
      <c r="AK98" s="45" t="str">
        <f t="shared" si="34"/>
        <v/>
      </c>
      <c r="AL98" s="45" t="str">
        <f t="shared" si="35"/>
        <v/>
      </c>
      <c r="AM98" s="45" t="str">
        <f t="shared" si="36"/>
        <v/>
      </c>
      <c r="AN98" s="45" t="str">
        <f t="shared" si="37"/>
        <v/>
      </c>
      <c r="AO98" s="45" t="str">
        <f t="shared" si="67"/>
        <v/>
      </c>
      <c r="AP98" s="45" t="str">
        <f t="shared" si="67"/>
        <v/>
      </c>
      <c r="AQ98" s="45" t="str">
        <f t="shared" si="49"/>
        <v/>
      </c>
      <c r="AR98" s="90">
        <f t="shared" si="39"/>
        <v>24</v>
      </c>
    </row>
    <row r="99" spans="1:44" s="84" customFormat="1" ht="15.75" hidden="1" customHeight="1" x14ac:dyDescent="0.25">
      <c r="A99" s="82"/>
      <c r="B99" s="268"/>
      <c r="C99" s="269"/>
      <c r="D99" s="269"/>
      <c r="E99" s="270"/>
      <c r="F99" s="271"/>
      <c r="G99" s="269"/>
      <c r="H99" s="269"/>
      <c r="I99" s="371"/>
      <c r="J99" s="186" t="str">
        <f t="shared" si="41"/>
        <v/>
      </c>
      <c r="K99" s="175" t="str">
        <f t="shared" si="42"/>
        <v/>
      </c>
      <c r="L99" s="176" t="str">
        <f t="shared" si="43"/>
        <v/>
      </c>
      <c r="M99" s="175" t="str">
        <f t="shared" si="44"/>
        <v/>
      </c>
      <c r="N99" s="177" t="str">
        <f t="shared" si="45"/>
        <v/>
      </c>
      <c r="O99" s="177" t="str">
        <f t="shared" si="46"/>
        <v/>
      </c>
      <c r="P99" s="281"/>
      <c r="Q99" s="281"/>
      <c r="R99" s="282"/>
      <c r="S99" s="286"/>
      <c r="T99" s="281"/>
      <c r="U99" s="282"/>
      <c r="V99" s="286"/>
      <c r="W99" s="281"/>
      <c r="X99" s="282"/>
      <c r="Y99" s="286"/>
      <c r="Z99" s="281"/>
      <c r="AA99" s="369"/>
      <c r="AB99" s="83"/>
      <c r="AC99" s="90">
        <f t="shared" ref="AC99:AG99" si="71">AC98</f>
        <v>16</v>
      </c>
      <c r="AD99" s="90" t="b">
        <f t="shared" si="71"/>
        <v>0</v>
      </c>
      <c r="AE99" s="90" t="b">
        <f t="shared" si="71"/>
        <v>1</v>
      </c>
      <c r="AF99" s="90" t="b">
        <f t="shared" si="71"/>
        <v>1</v>
      </c>
      <c r="AG99" s="90" t="b">
        <f t="shared" si="71"/>
        <v>1</v>
      </c>
      <c r="AH99" s="45" t="str">
        <f t="shared" si="51"/>
        <v/>
      </c>
      <c r="AI99" s="45" t="str">
        <f t="shared" si="33"/>
        <v/>
      </c>
      <c r="AJ99" s="45" t="str">
        <f t="shared" si="48"/>
        <v/>
      </c>
      <c r="AK99" s="45" t="str">
        <f t="shared" si="34"/>
        <v/>
      </c>
      <c r="AL99" s="45" t="str">
        <f t="shared" si="35"/>
        <v/>
      </c>
      <c r="AM99" s="45" t="str">
        <f t="shared" si="36"/>
        <v/>
      </c>
      <c r="AN99" s="45" t="str">
        <f t="shared" si="37"/>
        <v/>
      </c>
      <c r="AO99" s="45" t="str">
        <f t="shared" si="67"/>
        <v/>
      </c>
      <c r="AP99" s="45" t="str">
        <f t="shared" si="67"/>
        <v/>
      </c>
      <c r="AQ99" s="45" t="str">
        <f t="shared" si="49"/>
        <v/>
      </c>
      <c r="AR99" s="90">
        <f t="shared" si="39"/>
        <v>25</v>
      </c>
    </row>
    <row r="100" spans="1:44" s="84" customFormat="1" ht="15.75" hidden="1" customHeight="1" x14ac:dyDescent="0.25">
      <c r="A100" s="82"/>
      <c r="B100" s="268"/>
      <c r="C100" s="269"/>
      <c r="D100" s="269"/>
      <c r="E100" s="270"/>
      <c r="F100" s="271"/>
      <c r="G100" s="269"/>
      <c r="H100" s="269"/>
      <c r="I100" s="371"/>
      <c r="J100" s="186" t="str">
        <f t="shared" si="41"/>
        <v/>
      </c>
      <c r="K100" s="175" t="str">
        <f t="shared" si="42"/>
        <v/>
      </c>
      <c r="L100" s="176" t="str">
        <f t="shared" si="43"/>
        <v/>
      </c>
      <c r="M100" s="175" t="str">
        <f t="shared" si="44"/>
        <v/>
      </c>
      <c r="N100" s="177" t="str">
        <f t="shared" si="45"/>
        <v/>
      </c>
      <c r="O100" s="177" t="str">
        <f t="shared" si="46"/>
        <v/>
      </c>
      <c r="P100" s="281"/>
      <c r="Q100" s="281"/>
      <c r="R100" s="282"/>
      <c r="S100" s="286"/>
      <c r="T100" s="281"/>
      <c r="U100" s="282"/>
      <c r="V100" s="286"/>
      <c r="W100" s="281"/>
      <c r="X100" s="282"/>
      <c r="Y100" s="286"/>
      <c r="Z100" s="281"/>
      <c r="AA100" s="369"/>
      <c r="AB100" s="83"/>
      <c r="AC100" s="90">
        <f t="shared" ref="AC100:AG100" si="72">AC99</f>
        <v>16</v>
      </c>
      <c r="AD100" s="90" t="b">
        <f t="shared" si="72"/>
        <v>0</v>
      </c>
      <c r="AE100" s="90" t="b">
        <f t="shared" si="72"/>
        <v>1</v>
      </c>
      <c r="AF100" s="90" t="b">
        <f t="shared" si="72"/>
        <v>1</v>
      </c>
      <c r="AG100" s="90" t="b">
        <f t="shared" si="72"/>
        <v>1</v>
      </c>
      <c r="AH100" s="45" t="str">
        <f t="shared" si="51"/>
        <v/>
      </c>
      <c r="AI100" s="45" t="str">
        <f t="shared" si="33"/>
        <v/>
      </c>
      <c r="AJ100" s="45" t="str">
        <f t="shared" si="48"/>
        <v/>
      </c>
      <c r="AK100" s="45" t="str">
        <f t="shared" si="34"/>
        <v/>
      </c>
      <c r="AL100" s="45" t="str">
        <f t="shared" si="35"/>
        <v/>
      </c>
      <c r="AM100" s="45" t="str">
        <f t="shared" si="36"/>
        <v/>
      </c>
      <c r="AN100" s="45" t="str">
        <f t="shared" si="37"/>
        <v/>
      </c>
      <c r="AO100" s="45" t="str">
        <f t="shared" si="67"/>
        <v/>
      </c>
      <c r="AP100" s="45" t="str">
        <f t="shared" si="67"/>
        <v/>
      </c>
      <c r="AQ100" s="45" t="str">
        <f t="shared" si="49"/>
        <v/>
      </c>
      <c r="AR100" s="90">
        <f t="shared" si="39"/>
        <v>26</v>
      </c>
    </row>
    <row r="101" spans="1:44" s="84" customFormat="1" ht="15.75" hidden="1" customHeight="1" x14ac:dyDescent="0.25">
      <c r="A101" s="82"/>
      <c r="B101" s="268"/>
      <c r="C101" s="269"/>
      <c r="D101" s="269"/>
      <c r="E101" s="270"/>
      <c r="F101" s="271"/>
      <c r="G101" s="269"/>
      <c r="H101" s="269"/>
      <c r="I101" s="371"/>
      <c r="J101" s="186" t="str">
        <f t="shared" si="41"/>
        <v/>
      </c>
      <c r="K101" s="175" t="str">
        <f t="shared" si="42"/>
        <v/>
      </c>
      <c r="L101" s="176" t="str">
        <f t="shared" si="43"/>
        <v/>
      </c>
      <c r="M101" s="175" t="str">
        <f t="shared" si="44"/>
        <v/>
      </c>
      <c r="N101" s="177" t="str">
        <f t="shared" si="45"/>
        <v/>
      </c>
      <c r="O101" s="177" t="str">
        <f t="shared" si="46"/>
        <v/>
      </c>
      <c r="P101" s="281"/>
      <c r="Q101" s="281"/>
      <c r="R101" s="282"/>
      <c r="S101" s="286"/>
      <c r="T101" s="281"/>
      <c r="U101" s="282"/>
      <c r="V101" s="286"/>
      <c r="W101" s="281"/>
      <c r="X101" s="282"/>
      <c r="Y101" s="286"/>
      <c r="Z101" s="281"/>
      <c r="AA101" s="369"/>
      <c r="AB101" s="83"/>
      <c r="AC101" s="90">
        <f t="shared" ref="AC101:AG101" si="73">AC100</f>
        <v>16</v>
      </c>
      <c r="AD101" s="90" t="b">
        <f t="shared" si="73"/>
        <v>0</v>
      </c>
      <c r="AE101" s="90" t="b">
        <f t="shared" si="73"/>
        <v>1</v>
      </c>
      <c r="AF101" s="90" t="b">
        <f t="shared" si="73"/>
        <v>1</v>
      </c>
      <c r="AG101" s="90" t="b">
        <f t="shared" si="73"/>
        <v>1</v>
      </c>
      <c r="AH101" s="45" t="str">
        <f t="shared" si="51"/>
        <v/>
      </c>
      <c r="AI101" s="45" t="str">
        <f t="shared" si="33"/>
        <v/>
      </c>
      <c r="AJ101" s="45" t="str">
        <f t="shared" si="48"/>
        <v/>
      </c>
      <c r="AK101" s="45" t="str">
        <f t="shared" si="34"/>
        <v/>
      </c>
      <c r="AL101" s="45" t="str">
        <f t="shared" si="35"/>
        <v/>
      </c>
      <c r="AM101" s="45" t="str">
        <f t="shared" si="36"/>
        <v/>
      </c>
      <c r="AN101" s="45" t="str">
        <f t="shared" si="37"/>
        <v/>
      </c>
      <c r="AO101" s="45" t="str">
        <f t="shared" si="67"/>
        <v/>
      </c>
      <c r="AP101" s="45" t="str">
        <f t="shared" si="67"/>
        <v/>
      </c>
      <c r="AQ101" s="45" t="str">
        <f t="shared" si="49"/>
        <v/>
      </c>
      <c r="AR101" s="90">
        <f t="shared" si="39"/>
        <v>27</v>
      </c>
    </row>
    <row r="102" spans="1:44" s="84" customFormat="1" ht="15.75" hidden="1" customHeight="1" x14ac:dyDescent="0.25">
      <c r="A102" s="82"/>
      <c r="B102" s="268"/>
      <c r="C102" s="269"/>
      <c r="D102" s="269"/>
      <c r="E102" s="270"/>
      <c r="F102" s="271"/>
      <c r="G102" s="269"/>
      <c r="H102" s="269"/>
      <c r="I102" s="371"/>
      <c r="J102" s="186" t="str">
        <f t="shared" si="41"/>
        <v/>
      </c>
      <c r="K102" s="175" t="str">
        <f t="shared" si="42"/>
        <v/>
      </c>
      <c r="L102" s="176" t="str">
        <f t="shared" si="43"/>
        <v/>
      </c>
      <c r="M102" s="175" t="str">
        <f t="shared" si="44"/>
        <v/>
      </c>
      <c r="N102" s="177" t="str">
        <f t="shared" si="45"/>
        <v/>
      </c>
      <c r="O102" s="177" t="str">
        <f t="shared" si="46"/>
        <v/>
      </c>
      <c r="P102" s="281"/>
      <c r="Q102" s="281"/>
      <c r="R102" s="282"/>
      <c r="S102" s="286"/>
      <c r="T102" s="281"/>
      <c r="U102" s="282"/>
      <c r="V102" s="286"/>
      <c r="W102" s="281"/>
      <c r="X102" s="282"/>
      <c r="Y102" s="286"/>
      <c r="Z102" s="281"/>
      <c r="AA102" s="369"/>
      <c r="AB102" s="83"/>
      <c r="AC102" s="90">
        <f t="shared" ref="AC102:AG102" si="74">AC101</f>
        <v>16</v>
      </c>
      <c r="AD102" s="90" t="b">
        <f t="shared" si="74"/>
        <v>0</v>
      </c>
      <c r="AE102" s="90" t="b">
        <f t="shared" si="74"/>
        <v>1</v>
      </c>
      <c r="AF102" s="90" t="b">
        <f t="shared" si="74"/>
        <v>1</v>
      </c>
      <c r="AG102" s="90" t="b">
        <f t="shared" si="74"/>
        <v>1</v>
      </c>
      <c r="AH102" s="45" t="str">
        <f t="shared" si="51"/>
        <v/>
      </c>
      <c r="AI102" s="45" t="str">
        <f t="shared" si="33"/>
        <v/>
      </c>
      <c r="AJ102" s="45" t="str">
        <f t="shared" si="48"/>
        <v/>
      </c>
      <c r="AK102" s="45" t="str">
        <f t="shared" si="34"/>
        <v/>
      </c>
      <c r="AL102" s="45" t="str">
        <f t="shared" si="35"/>
        <v/>
      </c>
      <c r="AM102" s="45" t="str">
        <f t="shared" si="36"/>
        <v/>
      </c>
      <c r="AN102" s="45" t="str">
        <f t="shared" si="37"/>
        <v/>
      </c>
      <c r="AO102" s="45" t="str">
        <f t="shared" si="67"/>
        <v/>
      </c>
      <c r="AP102" s="45" t="str">
        <f t="shared" si="67"/>
        <v/>
      </c>
      <c r="AQ102" s="45" t="str">
        <f t="shared" si="49"/>
        <v/>
      </c>
      <c r="AR102" s="90">
        <f t="shared" si="39"/>
        <v>28</v>
      </c>
    </row>
    <row r="103" spans="1:44" s="84" customFormat="1" ht="15.75" hidden="1" customHeight="1" x14ac:dyDescent="0.25">
      <c r="A103" s="82"/>
      <c r="B103" s="268"/>
      <c r="C103" s="269"/>
      <c r="D103" s="269"/>
      <c r="E103" s="270"/>
      <c r="F103" s="271"/>
      <c r="G103" s="269"/>
      <c r="H103" s="269"/>
      <c r="I103" s="371"/>
      <c r="J103" s="186" t="str">
        <f t="shared" si="41"/>
        <v/>
      </c>
      <c r="K103" s="175" t="str">
        <f t="shared" si="42"/>
        <v/>
      </c>
      <c r="L103" s="176" t="str">
        <f t="shared" si="43"/>
        <v/>
      </c>
      <c r="M103" s="175" t="str">
        <f t="shared" si="44"/>
        <v/>
      </c>
      <c r="N103" s="177" t="str">
        <f t="shared" si="45"/>
        <v/>
      </c>
      <c r="O103" s="177" t="str">
        <f t="shared" si="46"/>
        <v/>
      </c>
      <c r="P103" s="281"/>
      <c r="Q103" s="281"/>
      <c r="R103" s="282"/>
      <c r="S103" s="286"/>
      <c r="T103" s="281"/>
      <c r="U103" s="282"/>
      <c r="V103" s="286"/>
      <c r="W103" s="281"/>
      <c r="X103" s="282"/>
      <c r="Y103" s="286"/>
      <c r="Z103" s="281"/>
      <c r="AA103" s="369"/>
      <c r="AB103" s="83"/>
      <c r="AC103" s="90">
        <f t="shared" ref="AC103:AG103" si="75">AC102</f>
        <v>16</v>
      </c>
      <c r="AD103" s="90" t="b">
        <f t="shared" si="75"/>
        <v>0</v>
      </c>
      <c r="AE103" s="90" t="b">
        <f t="shared" si="75"/>
        <v>1</v>
      </c>
      <c r="AF103" s="90" t="b">
        <f t="shared" si="75"/>
        <v>1</v>
      </c>
      <c r="AG103" s="90" t="b">
        <f t="shared" si="75"/>
        <v>1</v>
      </c>
      <c r="AH103" s="45" t="str">
        <f t="shared" si="51"/>
        <v/>
      </c>
      <c r="AI103" s="45" t="str">
        <f t="shared" si="33"/>
        <v/>
      </c>
      <c r="AJ103" s="45" t="str">
        <f t="shared" si="48"/>
        <v/>
      </c>
      <c r="AK103" s="45" t="str">
        <f t="shared" si="34"/>
        <v/>
      </c>
      <c r="AL103" s="45" t="str">
        <f t="shared" si="35"/>
        <v/>
      </c>
      <c r="AM103" s="45" t="str">
        <f t="shared" si="36"/>
        <v/>
      </c>
      <c r="AN103" s="45" t="str">
        <f t="shared" si="37"/>
        <v/>
      </c>
      <c r="AO103" s="45" t="str">
        <f t="shared" si="67"/>
        <v/>
      </c>
      <c r="AP103" s="45" t="str">
        <f t="shared" si="67"/>
        <v/>
      </c>
      <c r="AQ103" s="45" t="str">
        <f t="shared" si="49"/>
        <v/>
      </c>
      <c r="AR103" s="90">
        <f t="shared" si="39"/>
        <v>29</v>
      </c>
    </row>
    <row r="104" spans="1:44" s="84" customFormat="1" ht="15.75" hidden="1" customHeight="1" x14ac:dyDescent="0.25">
      <c r="A104" s="82"/>
      <c r="B104" s="268"/>
      <c r="C104" s="269"/>
      <c r="D104" s="269"/>
      <c r="E104" s="270"/>
      <c r="F104" s="271"/>
      <c r="G104" s="269"/>
      <c r="H104" s="269"/>
      <c r="I104" s="371"/>
      <c r="J104" s="187" t="str">
        <f t="shared" si="41"/>
        <v/>
      </c>
      <c r="K104" s="178" t="str">
        <f t="shared" si="42"/>
        <v/>
      </c>
      <c r="L104" s="179" t="str">
        <f t="shared" si="43"/>
        <v/>
      </c>
      <c r="M104" s="178" t="str">
        <f t="shared" si="44"/>
        <v/>
      </c>
      <c r="N104" s="180" t="str">
        <f t="shared" si="45"/>
        <v/>
      </c>
      <c r="O104" s="180" t="str">
        <f t="shared" si="46"/>
        <v/>
      </c>
      <c r="P104" s="284"/>
      <c r="Q104" s="284"/>
      <c r="R104" s="285"/>
      <c r="S104" s="287"/>
      <c r="T104" s="284"/>
      <c r="U104" s="285"/>
      <c r="V104" s="287"/>
      <c r="W104" s="284"/>
      <c r="X104" s="285"/>
      <c r="Y104" s="287"/>
      <c r="Z104" s="284"/>
      <c r="AA104" s="370"/>
      <c r="AB104" s="83"/>
      <c r="AC104" s="91">
        <f t="shared" ref="AC104:AG104" si="76">AC103</f>
        <v>16</v>
      </c>
      <c r="AD104" s="91" t="b">
        <f t="shared" si="76"/>
        <v>0</v>
      </c>
      <c r="AE104" s="91" t="b">
        <f t="shared" si="76"/>
        <v>1</v>
      </c>
      <c r="AF104" s="91" t="b">
        <f t="shared" si="76"/>
        <v>1</v>
      </c>
      <c r="AG104" s="91" t="b">
        <f t="shared" si="76"/>
        <v>1</v>
      </c>
      <c r="AH104" s="92" t="str">
        <f t="shared" si="51"/>
        <v/>
      </c>
      <c r="AI104" s="92" t="str">
        <f t="shared" si="33"/>
        <v/>
      </c>
      <c r="AJ104" s="92" t="str">
        <f t="shared" si="48"/>
        <v/>
      </c>
      <c r="AK104" s="92" t="str">
        <f t="shared" si="34"/>
        <v/>
      </c>
      <c r="AL104" s="92" t="str">
        <f t="shared" si="35"/>
        <v/>
      </c>
      <c r="AM104" s="92" t="str">
        <f t="shared" si="36"/>
        <v/>
      </c>
      <c r="AN104" s="92" t="str">
        <f t="shared" si="37"/>
        <v/>
      </c>
      <c r="AO104" s="92" t="str">
        <f t="shared" si="67"/>
        <v/>
      </c>
      <c r="AP104" s="92" t="str">
        <f t="shared" si="67"/>
        <v/>
      </c>
      <c r="AQ104" s="92" t="str">
        <f t="shared" si="49"/>
        <v/>
      </c>
      <c r="AR104" s="91">
        <f t="shared" si="39"/>
        <v>30</v>
      </c>
    </row>
    <row r="105" spans="1:44" s="84" customFormat="1" ht="15.75" customHeight="1" x14ac:dyDescent="0.25">
      <c r="A105" s="82"/>
      <c r="B105" s="268">
        <f>B75+1</f>
        <v>17</v>
      </c>
      <c r="C105" s="269"/>
      <c r="D105" s="269"/>
      <c r="E105" s="270"/>
      <c r="F105" s="271">
        <f>ROUND($G$4*B105,0)</f>
        <v>5355</v>
      </c>
      <c r="G105" s="269"/>
      <c r="H105" s="269"/>
      <c r="I105" s="371"/>
      <c r="J105" s="188" t="str">
        <f t="shared" si="41"/>
        <v/>
      </c>
      <c r="K105" s="181">
        <f t="shared" si="42"/>
        <v>11</v>
      </c>
      <c r="L105" s="182">
        <f t="shared" si="43"/>
        <v>6</v>
      </c>
      <c r="M105" s="181">
        <f t="shared" si="44"/>
        <v>11</v>
      </c>
      <c r="N105" s="183">
        <f t="shared" si="45"/>
        <v>3</v>
      </c>
      <c r="O105" s="183">
        <f t="shared" si="46"/>
        <v>3</v>
      </c>
      <c r="P105" s="365">
        <f>ROUND($F105/P$12,2)</f>
        <v>1.07</v>
      </c>
      <c r="Q105" s="365"/>
      <c r="R105" s="366"/>
      <c r="S105" s="367">
        <f>ROUND($F105/S$12,2)</f>
        <v>0.89</v>
      </c>
      <c r="T105" s="365"/>
      <c r="U105" s="366"/>
      <c r="V105" s="367">
        <f>ROUND($F105/V$12,2)</f>
        <v>0.77</v>
      </c>
      <c r="W105" s="365"/>
      <c r="X105" s="366"/>
      <c r="Y105" s="367">
        <f>ROUND($F105/Y$12,2)</f>
        <v>0.7</v>
      </c>
      <c r="Z105" s="365"/>
      <c r="AA105" s="368"/>
      <c r="AB105" s="83"/>
      <c r="AC105" s="88">
        <f>B105</f>
        <v>17</v>
      </c>
      <c r="AD105" s="88" t="b">
        <f>AND(AC105&gt;=min_string,AC105&lt;=max_string)</f>
        <v>0</v>
      </c>
      <c r="AE105" s="88" t="b">
        <f>OR(AND(($AC105-max_string)/(AE$13-1)&gt;=min_string,($AC105-max_string)/(AE$13-1)&lt;=max_string),AND(($AC105-min_string)/(AE$13-1)&gt;=min_string,($AC105-min_string)/(AE$13-1)&lt;=max_string))</f>
        <v>1</v>
      </c>
      <c r="AF105" s="88" t="b">
        <f>OR(AND(($AC105-max_string)/(AF$13-1)&gt;=min_string,($AC105-max_string)/(AF$13-1)&lt;=max_string),AND(($AC105-min_string)/(AF$13-1)&gt;=min_string,($AC105-min_string)/(AF$13-1)&lt;=max_string))</f>
        <v>1</v>
      </c>
      <c r="AG105" s="88" t="b">
        <f>AND(AC105-(AG$13-1)*min_string&gt;=min_string,AC105-(AG$13-1)*max_string&lt;=max_string)</f>
        <v>1</v>
      </c>
      <c r="AH105" s="89" t="str">
        <f>IF(AD105,$AC105,null_value)</f>
        <v/>
      </c>
      <c r="AI105" s="89">
        <f>IF(AE105,MIN(max_string,$AC105-(min_string*(AI$12-1))),null_value)</f>
        <v>11</v>
      </c>
      <c r="AJ105" s="89">
        <f t="shared" si="48"/>
        <v>6</v>
      </c>
      <c r="AK105" s="89">
        <f>IF(AF105,MIN(max_string,$AC105-(min_string*(AK$12-1))),null_value)</f>
        <v>11</v>
      </c>
      <c r="AL105" s="89">
        <f>IF(AK105=null_value,null_value,MIN(max_string,$AC105-AK105-min_string))</f>
        <v>3</v>
      </c>
      <c r="AM105" s="89">
        <f>IF(AK105&lt;&gt;null_value,$AC105-AK105-AL105,null_value)</f>
        <v>3</v>
      </c>
      <c r="AN105" s="89">
        <f>IF(AG105,MIN(max_string,ROUNDDOWN(($AC105-min_string)/(AN$12-1),0)),null_value)</f>
        <v>4</v>
      </c>
      <c r="AO105" s="89">
        <f t="shared" si="67"/>
        <v>4</v>
      </c>
      <c r="AP105" s="89">
        <f t="shared" si="67"/>
        <v>4</v>
      </c>
      <c r="AQ105" s="89">
        <f t="shared" si="49"/>
        <v>5</v>
      </c>
      <c r="AR105" s="88">
        <v>1</v>
      </c>
    </row>
    <row r="106" spans="1:44" s="84" customFormat="1" ht="15.75" customHeight="1" x14ac:dyDescent="0.25">
      <c r="A106" s="82"/>
      <c r="B106" s="268"/>
      <c r="C106" s="269"/>
      <c r="D106" s="269"/>
      <c r="E106" s="270"/>
      <c r="F106" s="271"/>
      <c r="G106" s="269"/>
      <c r="H106" s="269"/>
      <c r="I106" s="371"/>
      <c r="J106" s="186" t="str">
        <f t="shared" si="41"/>
        <v/>
      </c>
      <c r="K106" s="175">
        <f t="shared" si="42"/>
        <v>10</v>
      </c>
      <c r="L106" s="176">
        <f t="shared" si="43"/>
        <v>7</v>
      </c>
      <c r="M106" s="175">
        <f t="shared" si="44"/>
        <v>10</v>
      </c>
      <c r="N106" s="177">
        <f t="shared" si="45"/>
        <v>4</v>
      </c>
      <c r="O106" s="177">
        <f t="shared" si="46"/>
        <v>3</v>
      </c>
      <c r="P106" s="281"/>
      <c r="Q106" s="281"/>
      <c r="R106" s="282"/>
      <c r="S106" s="286"/>
      <c r="T106" s="281"/>
      <c r="U106" s="282"/>
      <c r="V106" s="286"/>
      <c r="W106" s="281"/>
      <c r="X106" s="282"/>
      <c r="Y106" s="286"/>
      <c r="Z106" s="281"/>
      <c r="AA106" s="369"/>
      <c r="AB106" s="83"/>
      <c r="AC106" s="90">
        <f>AC105</f>
        <v>17</v>
      </c>
      <c r="AD106" s="90" t="b">
        <f>AD105</f>
        <v>0</v>
      </c>
      <c r="AE106" s="90" t="b">
        <f>AE105</f>
        <v>1</v>
      </c>
      <c r="AF106" s="90" t="b">
        <f>AF105</f>
        <v>1</v>
      </c>
      <c r="AG106" s="90" t="b">
        <f>AG105</f>
        <v>1</v>
      </c>
      <c r="AH106" s="45" t="str">
        <f t="shared" ref="AH106:AH169" si="77">null_value</f>
        <v/>
      </c>
      <c r="AI106" s="45">
        <f t="shared" ref="AI106:AI134" si="78">IF(AND(AE106,AI105&lt;&gt;null_value),IF(AND(AI105&gt;min_string+1,AJ105&lt;max_string-1,AI105-1&gt;AJ105),AI105-1,null_value),null_value)</f>
        <v>10</v>
      </c>
      <c r="AJ106" s="45">
        <f t="shared" si="48"/>
        <v>7</v>
      </c>
      <c r="AK106" s="45">
        <f t="shared" ref="AK106:AK134" si="79">IF(AND(AF106,AK105&lt;&gt;null_value),IF(AND(AL105-1&gt;=min_string,AM105+1&lt;=max_string,AL105-1&gt;AM105),AK105,IF(AND(AK105-1&gt;min_string,AL105+1&lt;=max_string,OR(AK105-1&gt;AL105,AND(AK105&gt;AL105,AL105&gt;AM105))),AK105-1,null_value)),null_value)</f>
        <v>10</v>
      </c>
      <c r="AL106" s="45">
        <f t="shared" ref="AL106:AL134" si="80">IF(AK106=null_value,null_value,IF(AK106&lt;&gt;AK105,MIN(max_string,$AC106-AK106-min_string,AK106),AL105-1))</f>
        <v>4</v>
      </c>
      <c r="AM106" s="45">
        <f t="shared" ref="AM106:AM134" si="81">IF(AK106=null_value,null_value,$AC106-AK106-AL106)</f>
        <v>3</v>
      </c>
      <c r="AN106" s="45">
        <f t="shared" ref="AN106:AN134" si="82">IF(AND(AG106,AN105&lt;&gt;null_value),IF(AND(AN105&gt;min_string,AQ105+AN$12-1&lt;=max_string),AN105-1,null_value),null_value)</f>
        <v>3</v>
      </c>
      <c r="AO106" s="45">
        <f t="shared" si="67"/>
        <v>3</v>
      </c>
      <c r="AP106" s="45">
        <f t="shared" si="67"/>
        <v>3</v>
      </c>
      <c r="AQ106" s="45">
        <f t="shared" si="49"/>
        <v>8</v>
      </c>
      <c r="AR106" s="90">
        <f>AR105+1</f>
        <v>2</v>
      </c>
    </row>
    <row r="107" spans="1:44" s="84" customFormat="1" ht="15.75" customHeight="1" x14ac:dyDescent="0.25">
      <c r="A107" s="82"/>
      <c r="B107" s="268"/>
      <c r="C107" s="269"/>
      <c r="D107" s="269"/>
      <c r="E107" s="270"/>
      <c r="F107" s="271"/>
      <c r="G107" s="269"/>
      <c r="H107" s="269"/>
      <c r="I107" s="371"/>
      <c r="J107" s="186" t="str">
        <f t="shared" si="41"/>
        <v/>
      </c>
      <c r="K107" s="175">
        <f t="shared" si="42"/>
        <v>9</v>
      </c>
      <c r="L107" s="176">
        <f t="shared" si="43"/>
        <v>8</v>
      </c>
      <c r="M107" s="175">
        <f t="shared" si="44"/>
        <v>9</v>
      </c>
      <c r="N107" s="177">
        <f t="shared" si="45"/>
        <v>5</v>
      </c>
      <c r="O107" s="177">
        <f t="shared" si="46"/>
        <v>3</v>
      </c>
      <c r="P107" s="281"/>
      <c r="Q107" s="281"/>
      <c r="R107" s="282"/>
      <c r="S107" s="286"/>
      <c r="T107" s="281"/>
      <c r="U107" s="282"/>
      <c r="V107" s="286"/>
      <c r="W107" s="281"/>
      <c r="X107" s="282"/>
      <c r="Y107" s="286"/>
      <c r="Z107" s="281"/>
      <c r="AA107" s="369"/>
      <c r="AB107" s="83"/>
      <c r="AC107" s="90">
        <f t="shared" ref="AC107:AG107" si="83">AC106</f>
        <v>17</v>
      </c>
      <c r="AD107" s="90" t="b">
        <f t="shared" si="83"/>
        <v>0</v>
      </c>
      <c r="AE107" s="90" t="b">
        <f t="shared" si="83"/>
        <v>1</v>
      </c>
      <c r="AF107" s="90" t="b">
        <f t="shared" si="83"/>
        <v>1</v>
      </c>
      <c r="AG107" s="90" t="b">
        <f t="shared" si="83"/>
        <v>1</v>
      </c>
      <c r="AH107" s="45" t="str">
        <f t="shared" si="77"/>
        <v/>
      </c>
      <c r="AI107" s="45">
        <f t="shared" si="78"/>
        <v>9</v>
      </c>
      <c r="AJ107" s="45">
        <f t="shared" si="48"/>
        <v>8</v>
      </c>
      <c r="AK107" s="45">
        <f t="shared" si="79"/>
        <v>9</v>
      </c>
      <c r="AL107" s="45">
        <f t="shared" si="80"/>
        <v>5</v>
      </c>
      <c r="AM107" s="45">
        <f t="shared" si="81"/>
        <v>3</v>
      </c>
      <c r="AN107" s="45" t="str">
        <f t="shared" si="82"/>
        <v/>
      </c>
      <c r="AO107" s="45" t="str">
        <f t="shared" si="67"/>
        <v/>
      </c>
      <c r="AP107" s="45" t="str">
        <f t="shared" si="67"/>
        <v/>
      </c>
      <c r="AQ107" s="45" t="str">
        <f t="shared" si="49"/>
        <v/>
      </c>
      <c r="AR107" s="90">
        <f t="shared" ref="AR107:AR134" si="84">AR106+1</f>
        <v>3</v>
      </c>
    </row>
    <row r="108" spans="1:44" s="84" customFormat="1" ht="15.75" customHeight="1" x14ac:dyDescent="0.25">
      <c r="A108" s="82"/>
      <c r="B108" s="268"/>
      <c r="C108" s="269"/>
      <c r="D108" s="269"/>
      <c r="E108" s="270"/>
      <c r="F108" s="271"/>
      <c r="G108" s="269"/>
      <c r="H108" s="269"/>
      <c r="I108" s="371"/>
      <c r="J108" s="186" t="str">
        <f t="shared" si="41"/>
        <v/>
      </c>
      <c r="K108" s="175" t="str">
        <f t="shared" si="42"/>
        <v/>
      </c>
      <c r="L108" s="176" t="str">
        <f t="shared" si="43"/>
        <v/>
      </c>
      <c r="M108" s="175">
        <f t="shared" si="44"/>
        <v>9</v>
      </c>
      <c r="N108" s="177">
        <f t="shared" si="45"/>
        <v>4</v>
      </c>
      <c r="O108" s="177">
        <f t="shared" si="46"/>
        <v>4</v>
      </c>
      <c r="P108" s="281"/>
      <c r="Q108" s="281"/>
      <c r="R108" s="282"/>
      <c r="S108" s="286"/>
      <c r="T108" s="281"/>
      <c r="U108" s="282"/>
      <c r="V108" s="286"/>
      <c r="W108" s="281"/>
      <c r="X108" s="282"/>
      <c r="Y108" s="286"/>
      <c r="Z108" s="281"/>
      <c r="AA108" s="369"/>
      <c r="AB108" s="83"/>
      <c r="AC108" s="90">
        <f t="shared" ref="AC108:AG108" si="85">AC107</f>
        <v>17</v>
      </c>
      <c r="AD108" s="90" t="b">
        <f t="shared" si="85"/>
        <v>0</v>
      </c>
      <c r="AE108" s="90" t="b">
        <f t="shared" si="85"/>
        <v>1</v>
      </c>
      <c r="AF108" s="90" t="b">
        <f t="shared" si="85"/>
        <v>1</v>
      </c>
      <c r="AG108" s="90" t="b">
        <f t="shared" si="85"/>
        <v>1</v>
      </c>
      <c r="AH108" s="45" t="str">
        <f t="shared" si="77"/>
        <v/>
      </c>
      <c r="AI108" s="45" t="str">
        <f t="shared" si="78"/>
        <v/>
      </c>
      <c r="AJ108" s="45" t="str">
        <f t="shared" si="48"/>
        <v/>
      </c>
      <c r="AK108" s="45">
        <f t="shared" si="79"/>
        <v>9</v>
      </c>
      <c r="AL108" s="45">
        <f t="shared" si="80"/>
        <v>4</v>
      </c>
      <c r="AM108" s="45">
        <f t="shared" si="81"/>
        <v>4</v>
      </c>
      <c r="AN108" s="45" t="str">
        <f t="shared" si="82"/>
        <v/>
      </c>
      <c r="AO108" s="45" t="str">
        <f t="shared" si="67"/>
        <v/>
      </c>
      <c r="AP108" s="45" t="str">
        <f t="shared" si="67"/>
        <v/>
      </c>
      <c r="AQ108" s="45" t="str">
        <f t="shared" si="49"/>
        <v/>
      </c>
      <c r="AR108" s="90">
        <f t="shared" si="84"/>
        <v>4</v>
      </c>
    </row>
    <row r="109" spans="1:44" s="84" customFormat="1" ht="15.75" customHeight="1" x14ac:dyDescent="0.25">
      <c r="A109" s="82"/>
      <c r="B109" s="268"/>
      <c r="C109" s="269"/>
      <c r="D109" s="269"/>
      <c r="E109" s="270"/>
      <c r="F109" s="271"/>
      <c r="G109" s="269"/>
      <c r="H109" s="269"/>
      <c r="I109" s="371"/>
      <c r="J109" s="186" t="str">
        <f t="shared" si="41"/>
        <v/>
      </c>
      <c r="K109" s="175" t="str">
        <f t="shared" si="42"/>
        <v/>
      </c>
      <c r="L109" s="176" t="str">
        <f t="shared" si="43"/>
        <v/>
      </c>
      <c r="M109" s="175">
        <f t="shared" si="44"/>
        <v>8</v>
      </c>
      <c r="N109" s="177">
        <f t="shared" si="45"/>
        <v>6</v>
      </c>
      <c r="O109" s="177">
        <f t="shared" si="46"/>
        <v>3</v>
      </c>
      <c r="P109" s="281"/>
      <c r="Q109" s="281"/>
      <c r="R109" s="282"/>
      <c r="S109" s="286"/>
      <c r="T109" s="281"/>
      <c r="U109" s="282"/>
      <c r="V109" s="286"/>
      <c r="W109" s="281"/>
      <c r="X109" s="282"/>
      <c r="Y109" s="286"/>
      <c r="Z109" s="281"/>
      <c r="AA109" s="369"/>
      <c r="AB109" s="83"/>
      <c r="AC109" s="90">
        <f t="shared" ref="AC109:AG109" si="86">AC108</f>
        <v>17</v>
      </c>
      <c r="AD109" s="90" t="b">
        <f t="shared" si="86"/>
        <v>0</v>
      </c>
      <c r="AE109" s="90" t="b">
        <f t="shared" si="86"/>
        <v>1</v>
      </c>
      <c r="AF109" s="90" t="b">
        <f t="shared" si="86"/>
        <v>1</v>
      </c>
      <c r="AG109" s="90" t="b">
        <f t="shared" si="86"/>
        <v>1</v>
      </c>
      <c r="AH109" s="45" t="str">
        <f t="shared" si="77"/>
        <v/>
      </c>
      <c r="AI109" s="45" t="str">
        <f t="shared" si="78"/>
        <v/>
      </c>
      <c r="AJ109" s="45" t="str">
        <f t="shared" si="48"/>
        <v/>
      </c>
      <c r="AK109" s="45">
        <f t="shared" si="79"/>
        <v>8</v>
      </c>
      <c r="AL109" s="45">
        <f t="shared" si="80"/>
        <v>6</v>
      </c>
      <c r="AM109" s="45">
        <f t="shared" si="81"/>
        <v>3</v>
      </c>
      <c r="AN109" s="45" t="str">
        <f t="shared" si="82"/>
        <v/>
      </c>
      <c r="AO109" s="45" t="str">
        <f t="shared" si="67"/>
        <v/>
      </c>
      <c r="AP109" s="45" t="str">
        <f t="shared" si="67"/>
        <v/>
      </c>
      <c r="AQ109" s="45" t="str">
        <f t="shared" si="49"/>
        <v/>
      </c>
      <c r="AR109" s="90">
        <f t="shared" si="84"/>
        <v>5</v>
      </c>
    </row>
    <row r="110" spans="1:44" s="84" customFormat="1" ht="15.75" customHeight="1" x14ac:dyDescent="0.25">
      <c r="A110" s="82"/>
      <c r="B110" s="268"/>
      <c r="C110" s="269"/>
      <c r="D110" s="269"/>
      <c r="E110" s="270"/>
      <c r="F110" s="271"/>
      <c r="G110" s="269"/>
      <c r="H110" s="269"/>
      <c r="I110" s="371"/>
      <c r="J110" s="186" t="str">
        <f t="shared" si="41"/>
        <v/>
      </c>
      <c r="K110" s="175" t="str">
        <f t="shared" si="42"/>
        <v/>
      </c>
      <c r="L110" s="176" t="str">
        <f t="shared" si="43"/>
        <v/>
      </c>
      <c r="M110" s="175">
        <f t="shared" si="44"/>
        <v>8</v>
      </c>
      <c r="N110" s="177">
        <f t="shared" si="45"/>
        <v>5</v>
      </c>
      <c r="O110" s="177">
        <f t="shared" si="46"/>
        <v>4</v>
      </c>
      <c r="P110" s="281"/>
      <c r="Q110" s="281"/>
      <c r="R110" s="282"/>
      <c r="S110" s="286"/>
      <c r="T110" s="281"/>
      <c r="U110" s="282"/>
      <c r="V110" s="286"/>
      <c r="W110" s="281"/>
      <c r="X110" s="282"/>
      <c r="Y110" s="286"/>
      <c r="Z110" s="281"/>
      <c r="AA110" s="369"/>
      <c r="AB110" s="83"/>
      <c r="AC110" s="90">
        <f t="shared" ref="AC110:AG110" si="87">AC109</f>
        <v>17</v>
      </c>
      <c r="AD110" s="90" t="b">
        <f t="shared" si="87"/>
        <v>0</v>
      </c>
      <c r="AE110" s="90" t="b">
        <f t="shared" si="87"/>
        <v>1</v>
      </c>
      <c r="AF110" s="90" t="b">
        <f t="shared" si="87"/>
        <v>1</v>
      </c>
      <c r="AG110" s="90" t="b">
        <f t="shared" si="87"/>
        <v>1</v>
      </c>
      <c r="AH110" s="45" t="str">
        <f t="shared" si="77"/>
        <v/>
      </c>
      <c r="AI110" s="45" t="str">
        <f t="shared" si="78"/>
        <v/>
      </c>
      <c r="AJ110" s="45" t="str">
        <f t="shared" si="48"/>
        <v/>
      </c>
      <c r="AK110" s="45">
        <f t="shared" si="79"/>
        <v>8</v>
      </c>
      <c r="AL110" s="45">
        <f t="shared" si="80"/>
        <v>5</v>
      </c>
      <c r="AM110" s="45">
        <f t="shared" si="81"/>
        <v>4</v>
      </c>
      <c r="AN110" s="45" t="str">
        <f t="shared" si="82"/>
        <v/>
      </c>
      <c r="AO110" s="45" t="str">
        <f t="shared" si="67"/>
        <v/>
      </c>
      <c r="AP110" s="45" t="str">
        <f t="shared" si="67"/>
        <v/>
      </c>
      <c r="AQ110" s="45" t="str">
        <f t="shared" si="49"/>
        <v/>
      </c>
      <c r="AR110" s="90">
        <f t="shared" si="84"/>
        <v>6</v>
      </c>
    </row>
    <row r="111" spans="1:44" s="84" customFormat="1" ht="15.75" customHeight="1" x14ac:dyDescent="0.25">
      <c r="A111" s="82"/>
      <c r="B111" s="268"/>
      <c r="C111" s="269"/>
      <c r="D111" s="269"/>
      <c r="E111" s="270"/>
      <c r="F111" s="271"/>
      <c r="G111" s="269"/>
      <c r="H111" s="269"/>
      <c r="I111" s="371"/>
      <c r="J111" s="186" t="str">
        <f t="shared" si="41"/>
        <v/>
      </c>
      <c r="K111" s="175" t="str">
        <f t="shared" si="42"/>
        <v/>
      </c>
      <c r="L111" s="176" t="str">
        <f t="shared" si="43"/>
        <v/>
      </c>
      <c r="M111" s="175">
        <f t="shared" si="44"/>
        <v>7</v>
      </c>
      <c r="N111" s="177">
        <f t="shared" si="45"/>
        <v>7</v>
      </c>
      <c r="O111" s="177">
        <f t="shared" si="46"/>
        <v>3</v>
      </c>
      <c r="P111" s="281"/>
      <c r="Q111" s="281"/>
      <c r="R111" s="282"/>
      <c r="S111" s="286"/>
      <c r="T111" s="281"/>
      <c r="U111" s="282"/>
      <c r="V111" s="286"/>
      <c r="W111" s="281"/>
      <c r="X111" s="282"/>
      <c r="Y111" s="286"/>
      <c r="Z111" s="281"/>
      <c r="AA111" s="369"/>
      <c r="AB111" s="83"/>
      <c r="AC111" s="90">
        <f t="shared" ref="AC111:AG111" si="88">AC110</f>
        <v>17</v>
      </c>
      <c r="AD111" s="90" t="b">
        <f t="shared" si="88"/>
        <v>0</v>
      </c>
      <c r="AE111" s="90" t="b">
        <f t="shared" si="88"/>
        <v>1</v>
      </c>
      <c r="AF111" s="90" t="b">
        <f t="shared" si="88"/>
        <v>1</v>
      </c>
      <c r="AG111" s="90" t="b">
        <f t="shared" si="88"/>
        <v>1</v>
      </c>
      <c r="AH111" s="45" t="str">
        <f t="shared" si="77"/>
        <v/>
      </c>
      <c r="AI111" s="45" t="str">
        <f t="shared" si="78"/>
        <v/>
      </c>
      <c r="AJ111" s="45" t="str">
        <f t="shared" si="48"/>
        <v/>
      </c>
      <c r="AK111" s="45">
        <f t="shared" si="79"/>
        <v>7</v>
      </c>
      <c r="AL111" s="45">
        <f t="shared" si="80"/>
        <v>7</v>
      </c>
      <c r="AM111" s="45">
        <f t="shared" si="81"/>
        <v>3</v>
      </c>
      <c r="AN111" s="45" t="str">
        <f t="shared" si="82"/>
        <v/>
      </c>
      <c r="AO111" s="45" t="str">
        <f t="shared" si="67"/>
        <v/>
      </c>
      <c r="AP111" s="45" t="str">
        <f t="shared" si="67"/>
        <v/>
      </c>
      <c r="AQ111" s="45" t="str">
        <f t="shared" si="49"/>
        <v/>
      </c>
      <c r="AR111" s="90">
        <f t="shared" si="84"/>
        <v>7</v>
      </c>
    </row>
    <row r="112" spans="1:44" s="84" customFormat="1" ht="15.75" customHeight="1" x14ac:dyDescent="0.25">
      <c r="A112" s="82"/>
      <c r="B112" s="268"/>
      <c r="C112" s="269"/>
      <c r="D112" s="269"/>
      <c r="E112" s="270"/>
      <c r="F112" s="271"/>
      <c r="G112" s="269"/>
      <c r="H112" s="269"/>
      <c r="I112" s="371"/>
      <c r="J112" s="186" t="str">
        <f t="shared" si="41"/>
        <v/>
      </c>
      <c r="K112" s="175" t="str">
        <f t="shared" si="42"/>
        <v/>
      </c>
      <c r="L112" s="176" t="str">
        <f t="shared" si="43"/>
        <v/>
      </c>
      <c r="M112" s="175">
        <f t="shared" si="44"/>
        <v>7</v>
      </c>
      <c r="N112" s="177">
        <f t="shared" si="45"/>
        <v>6</v>
      </c>
      <c r="O112" s="177">
        <f t="shared" si="46"/>
        <v>4</v>
      </c>
      <c r="P112" s="281"/>
      <c r="Q112" s="281"/>
      <c r="R112" s="282"/>
      <c r="S112" s="286"/>
      <c r="T112" s="281"/>
      <c r="U112" s="282"/>
      <c r="V112" s="286"/>
      <c r="W112" s="281"/>
      <c r="X112" s="282"/>
      <c r="Y112" s="286"/>
      <c r="Z112" s="281"/>
      <c r="AA112" s="369"/>
      <c r="AB112" s="83"/>
      <c r="AC112" s="90">
        <f t="shared" ref="AC112:AG112" si="89">AC111</f>
        <v>17</v>
      </c>
      <c r="AD112" s="90" t="b">
        <f t="shared" si="89"/>
        <v>0</v>
      </c>
      <c r="AE112" s="90" t="b">
        <f t="shared" si="89"/>
        <v>1</v>
      </c>
      <c r="AF112" s="90" t="b">
        <f t="shared" si="89"/>
        <v>1</v>
      </c>
      <c r="AG112" s="90" t="b">
        <f t="shared" si="89"/>
        <v>1</v>
      </c>
      <c r="AH112" s="45" t="str">
        <f t="shared" si="77"/>
        <v/>
      </c>
      <c r="AI112" s="45" t="str">
        <f t="shared" si="78"/>
        <v/>
      </c>
      <c r="AJ112" s="45" t="str">
        <f t="shared" si="48"/>
        <v/>
      </c>
      <c r="AK112" s="45">
        <f t="shared" si="79"/>
        <v>7</v>
      </c>
      <c r="AL112" s="45">
        <f t="shared" si="80"/>
        <v>6</v>
      </c>
      <c r="AM112" s="45">
        <f t="shared" si="81"/>
        <v>4</v>
      </c>
      <c r="AN112" s="45" t="str">
        <f t="shared" si="82"/>
        <v/>
      </c>
      <c r="AO112" s="45" t="str">
        <f t="shared" si="67"/>
        <v/>
      </c>
      <c r="AP112" s="45" t="str">
        <f t="shared" si="67"/>
        <v/>
      </c>
      <c r="AQ112" s="45" t="str">
        <f t="shared" si="49"/>
        <v/>
      </c>
      <c r="AR112" s="90">
        <f t="shared" si="84"/>
        <v>8</v>
      </c>
    </row>
    <row r="113" spans="1:44" s="84" customFormat="1" ht="15.75" customHeight="1" x14ac:dyDescent="0.25">
      <c r="A113" s="82"/>
      <c r="B113" s="268"/>
      <c r="C113" s="269"/>
      <c r="D113" s="269"/>
      <c r="E113" s="270"/>
      <c r="F113" s="271"/>
      <c r="G113" s="269"/>
      <c r="H113" s="269"/>
      <c r="I113" s="371"/>
      <c r="J113" s="186" t="str">
        <f t="shared" si="41"/>
        <v/>
      </c>
      <c r="K113" s="175" t="str">
        <f t="shared" si="42"/>
        <v/>
      </c>
      <c r="L113" s="176" t="str">
        <f t="shared" si="43"/>
        <v/>
      </c>
      <c r="M113" s="175">
        <f t="shared" si="44"/>
        <v>7</v>
      </c>
      <c r="N113" s="177">
        <f t="shared" si="45"/>
        <v>5</v>
      </c>
      <c r="O113" s="177">
        <f t="shared" si="46"/>
        <v>5</v>
      </c>
      <c r="P113" s="281"/>
      <c r="Q113" s="281"/>
      <c r="R113" s="282"/>
      <c r="S113" s="286"/>
      <c r="T113" s="281"/>
      <c r="U113" s="282"/>
      <c r="V113" s="286"/>
      <c r="W113" s="281"/>
      <c r="X113" s="282"/>
      <c r="Y113" s="286"/>
      <c r="Z113" s="281"/>
      <c r="AA113" s="369"/>
      <c r="AB113" s="83"/>
      <c r="AC113" s="90">
        <f t="shared" ref="AC113:AG113" si="90">AC112</f>
        <v>17</v>
      </c>
      <c r="AD113" s="90" t="b">
        <f t="shared" si="90"/>
        <v>0</v>
      </c>
      <c r="AE113" s="90" t="b">
        <f t="shared" si="90"/>
        <v>1</v>
      </c>
      <c r="AF113" s="90" t="b">
        <f t="shared" si="90"/>
        <v>1</v>
      </c>
      <c r="AG113" s="90" t="b">
        <f t="shared" si="90"/>
        <v>1</v>
      </c>
      <c r="AH113" s="45" t="str">
        <f t="shared" si="77"/>
        <v/>
      </c>
      <c r="AI113" s="45" t="str">
        <f t="shared" si="78"/>
        <v/>
      </c>
      <c r="AJ113" s="45" t="str">
        <f t="shared" si="48"/>
        <v/>
      </c>
      <c r="AK113" s="45">
        <f t="shared" si="79"/>
        <v>7</v>
      </c>
      <c r="AL113" s="45">
        <f t="shared" si="80"/>
        <v>5</v>
      </c>
      <c r="AM113" s="45">
        <f t="shared" si="81"/>
        <v>5</v>
      </c>
      <c r="AN113" s="45" t="str">
        <f t="shared" si="82"/>
        <v/>
      </c>
      <c r="AO113" s="45" t="str">
        <f t="shared" si="67"/>
        <v/>
      </c>
      <c r="AP113" s="45" t="str">
        <f t="shared" si="67"/>
        <v/>
      </c>
      <c r="AQ113" s="45" t="str">
        <f t="shared" si="49"/>
        <v/>
      </c>
      <c r="AR113" s="90">
        <f t="shared" si="84"/>
        <v>9</v>
      </c>
    </row>
    <row r="114" spans="1:44" s="84" customFormat="1" ht="15.75" customHeight="1" x14ac:dyDescent="0.25">
      <c r="A114" s="82"/>
      <c r="B114" s="268"/>
      <c r="C114" s="269"/>
      <c r="D114" s="269"/>
      <c r="E114" s="270"/>
      <c r="F114" s="271"/>
      <c r="G114" s="269"/>
      <c r="H114" s="269"/>
      <c r="I114" s="371"/>
      <c r="J114" s="186" t="str">
        <f t="shared" si="41"/>
        <v/>
      </c>
      <c r="K114" s="175" t="str">
        <f t="shared" si="42"/>
        <v/>
      </c>
      <c r="L114" s="176" t="str">
        <f t="shared" si="43"/>
        <v/>
      </c>
      <c r="M114" s="175">
        <f t="shared" si="44"/>
        <v>6</v>
      </c>
      <c r="N114" s="177">
        <f t="shared" si="45"/>
        <v>6</v>
      </c>
      <c r="O114" s="177">
        <f t="shared" si="46"/>
        <v>5</v>
      </c>
      <c r="P114" s="281"/>
      <c r="Q114" s="281"/>
      <c r="R114" s="282"/>
      <c r="S114" s="286"/>
      <c r="T114" s="281"/>
      <c r="U114" s="282"/>
      <c r="V114" s="286"/>
      <c r="W114" s="281"/>
      <c r="X114" s="282"/>
      <c r="Y114" s="286"/>
      <c r="Z114" s="281"/>
      <c r="AA114" s="369"/>
      <c r="AB114" s="83"/>
      <c r="AC114" s="90">
        <f t="shared" ref="AC114:AG114" si="91">AC113</f>
        <v>17</v>
      </c>
      <c r="AD114" s="90" t="b">
        <f t="shared" si="91"/>
        <v>0</v>
      </c>
      <c r="AE114" s="90" t="b">
        <f t="shared" si="91"/>
        <v>1</v>
      </c>
      <c r="AF114" s="90" t="b">
        <f t="shared" si="91"/>
        <v>1</v>
      </c>
      <c r="AG114" s="90" t="b">
        <f t="shared" si="91"/>
        <v>1</v>
      </c>
      <c r="AH114" s="45" t="str">
        <f t="shared" si="77"/>
        <v/>
      </c>
      <c r="AI114" s="45" t="str">
        <f t="shared" si="78"/>
        <v/>
      </c>
      <c r="AJ114" s="45" t="str">
        <f t="shared" si="48"/>
        <v/>
      </c>
      <c r="AK114" s="45">
        <f t="shared" si="79"/>
        <v>6</v>
      </c>
      <c r="AL114" s="45">
        <f t="shared" si="80"/>
        <v>6</v>
      </c>
      <c r="AM114" s="45">
        <f t="shared" si="81"/>
        <v>5</v>
      </c>
      <c r="AN114" s="45" t="str">
        <f t="shared" si="82"/>
        <v/>
      </c>
      <c r="AO114" s="45" t="str">
        <f t="shared" si="67"/>
        <v/>
      </c>
      <c r="AP114" s="45" t="str">
        <f t="shared" si="67"/>
        <v/>
      </c>
      <c r="AQ114" s="45" t="str">
        <f t="shared" si="49"/>
        <v/>
      </c>
      <c r="AR114" s="90">
        <f t="shared" si="84"/>
        <v>10</v>
      </c>
    </row>
    <row r="115" spans="1:44" s="84" customFormat="1" ht="15.75" hidden="1" customHeight="1" x14ac:dyDescent="0.25">
      <c r="A115" s="82"/>
      <c r="B115" s="268"/>
      <c r="C115" s="269"/>
      <c r="D115" s="269"/>
      <c r="E115" s="270"/>
      <c r="F115" s="271"/>
      <c r="G115" s="269"/>
      <c r="H115" s="269"/>
      <c r="I115" s="371"/>
      <c r="J115" s="186" t="str">
        <f t="shared" si="41"/>
        <v/>
      </c>
      <c r="K115" s="175" t="str">
        <f t="shared" si="42"/>
        <v/>
      </c>
      <c r="L115" s="176" t="str">
        <f t="shared" si="43"/>
        <v/>
      </c>
      <c r="M115" s="175" t="str">
        <f t="shared" si="44"/>
        <v/>
      </c>
      <c r="N115" s="177" t="str">
        <f t="shared" si="45"/>
        <v/>
      </c>
      <c r="O115" s="177" t="str">
        <f t="shared" si="46"/>
        <v/>
      </c>
      <c r="P115" s="281"/>
      <c r="Q115" s="281"/>
      <c r="R115" s="282"/>
      <c r="S115" s="286"/>
      <c r="T115" s="281"/>
      <c r="U115" s="282"/>
      <c r="V115" s="286"/>
      <c r="W115" s="281"/>
      <c r="X115" s="282"/>
      <c r="Y115" s="286"/>
      <c r="Z115" s="281"/>
      <c r="AA115" s="369"/>
      <c r="AB115" s="83"/>
      <c r="AC115" s="90">
        <f t="shared" ref="AC115:AG115" si="92">AC114</f>
        <v>17</v>
      </c>
      <c r="AD115" s="90" t="b">
        <f t="shared" si="92"/>
        <v>0</v>
      </c>
      <c r="AE115" s="90" t="b">
        <f t="shared" si="92"/>
        <v>1</v>
      </c>
      <c r="AF115" s="90" t="b">
        <f t="shared" si="92"/>
        <v>1</v>
      </c>
      <c r="AG115" s="90" t="b">
        <f t="shared" si="92"/>
        <v>1</v>
      </c>
      <c r="AH115" s="45" t="str">
        <f t="shared" si="77"/>
        <v/>
      </c>
      <c r="AI115" s="45" t="str">
        <f t="shared" si="78"/>
        <v/>
      </c>
      <c r="AJ115" s="45" t="str">
        <f t="shared" si="48"/>
        <v/>
      </c>
      <c r="AK115" s="45" t="str">
        <f t="shared" si="79"/>
        <v/>
      </c>
      <c r="AL115" s="45" t="str">
        <f t="shared" si="80"/>
        <v/>
      </c>
      <c r="AM115" s="45" t="str">
        <f t="shared" si="81"/>
        <v/>
      </c>
      <c r="AN115" s="45" t="str">
        <f t="shared" si="82"/>
        <v/>
      </c>
      <c r="AO115" s="45" t="str">
        <f t="shared" ref="AO115:AP134" si="93">IF(AN115&lt;&gt;null_value,AN115,null_value)</f>
        <v/>
      </c>
      <c r="AP115" s="45" t="str">
        <f t="shared" si="93"/>
        <v/>
      </c>
      <c r="AQ115" s="45" t="str">
        <f t="shared" si="49"/>
        <v/>
      </c>
      <c r="AR115" s="90">
        <f t="shared" si="84"/>
        <v>11</v>
      </c>
    </row>
    <row r="116" spans="1:44" s="84" customFormat="1" ht="15.75" hidden="1" customHeight="1" x14ac:dyDescent="0.25">
      <c r="A116" s="82"/>
      <c r="B116" s="268"/>
      <c r="C116" s="269"/>
      <c r="D116" s="269"/>
      <c r="E116" s="270"/>
      <c r="F116" s="271"/>
      <c r="G116" s="269"/>
      <c r="H116" s="269"/>
      <c r="I116" s="371"/>
      <c r="J116" s="186" t="str">
        <f t="shared" si="41"/>
        <v/>
      </c>
      <c r="K116" s="175" t="str">
        <f t="shared" si="42"/>
        <v/>
      </c>
      <c r="L116" s="176" t="str">
        <f t="shared" si="43"/>
        <v/>
      </c>
      <c r="M116" s="175" t="str">
        <f t="shared" si="44"/>
        <v/>
      </c>
      <c r="N116" s="177" t="str">
        <f t="shared" si="45"/>
        <v/>
      </c>
      <c r="O116" s="177" t="str">
        <f t="shared" si="46"/>
        <v/>
      </c>
      <c r="P116" s="281"/>
      <c r="Q116" s="281"/>
      <c r="R116" s="282"/>
      <c r="S116" s="286"/>
      <c r="T116" s="281"/>
      <c r="U116" s="282"/>
      <c r="V116" s="286"/>
      <c r="W116" s="281"/>
      <c r="X116" s="282"/>
      <c r="Y116" s="286"/>
      <c r="Z116" s="281"/>
      <c r="AA116" s="369"/>
      <c r="AB116" s="83"/>
      <c r="AC116" s="90">
        <f t="shared" ref="AC116:AG116" si="94">AC115</f>
        <v>17</v>
      </c>
      <c r="AD116" s="90" t="b">
        <f t="shared" si="94"/>
        <v>0</v>
      </c>
      <c r="AE116" s="90" t="b">
        <f t="shared" si="94"/>
        <v>1</v>
      </c>
      <c r="AF116" s="90" t="b">
        <f t="shared" si="94"/>
        <v>1</v>
      </c>
      <c r="AG116" s="90" t="b">
        <f t="shared" si="94"/>
        <v>1</v>
      </c>
      <c r="AH116" s="45" t="str">
        <f t="shared" si="77"/>
        <v/>
      </c>
      <c r="AI116" s="45" t="str">
        <f t="shared" si="78"/>
        <v/>
      </c>
      <c r="AJ116" s="45" t="str">
        <f t="shared" si="48"/>
        <v/>
      </c>
      <c r="AK116" s="45" t="str">
        <f t="shared" si="79"/>
        <v/>
      </c>
      <c r="AL116" s="45" t="str">
        <f t="shared" si="80"/>
        <v/>
      </c>
      <c r="AM116" s="45" t="str">
        <f t="shared" si="81"/>
        <v/>
      </c>
      <c r="AN116" s="45" t="str">
        <f t="shared" si="82"/>
        <v/>
      </c>
      <c r="AO116" s="45" t="str">
        <f t="shared" si="93"/>
        <v/>
      </c>
      <c r="AP116" s="45" t="str">
        <f t="shared" si="93"/>
        <v/>
      </c>
      <c r="AQ116" s="45" t="str">
        <f t="shared" si="49"/>
        <v/>
      </c>
      <c r="AR116" s="90">
        <f t="shared" si="84"/>
        <v>12</v>
      </c>
    </row>
    <row r="117" spans="1:44" s="84" customFormat="1" ht="15.75" hidden="1" customHeight="1" x14ac:dyDescent="0.25">
      <c r="A117" s="82"/>
      <c r="B117" s="268"/>
      <c r="C117" s="269"/>
      <c r="D117" s="269"/>
      <c r="E117" s="270"/>
      <c r="F117" s="271"/>
      <c r="G117" s="269"/>
      <c r="H117" s="269"/>
      <c r="I117" s="371"/>
      <c r="J117" s="186" t="str">
        <f t="shared" si="41"/>
        <v/>
      </c>
      <c r="K117" s="175" t="str">
        <f t="shared" si="42"/>
        <v/>
      </c>
      <c r="L117" s="176" t="str">
        <f t="shared" si="43"/>
        <v/>
      </c>
      <c r="M117" s="175" t="str">
        <f t="shared" si="44"/>
        <v/>
      </c>
      <c r="N117" s="177" t="str">
        <f t="shared" si="45"/>
        <v/>
      </c>
      <c r="O117" s="177" t="str">
        <f t="shared" si="46"/>
        <v/>
      </c>
      <c r="P117" s="281"/>
      <c r="Q117" s="281"/>
      <c r="R117" s="282"/>
      <c r="S117" s="286"/>
      <c r="T117" s="281"/>
      <c r="U117" s="282"/>
      <c r="V117" s="286"/>
      <c r="W117" s="281"/>
      <c r="X117" s="282"/>
      <c r="Y117" s="286"/>
      <c r="Z117" s="281"/>
      <c r="AA117" s="369"/>
      <c r="AB117" s="83"/>
      <c r="AC117" s="90">
        <f t="shared" ref="AC117:AG117" si="95">AC116</f>
        <v>17</v>
      </c>
      <c r="AD117" s="90" t="b">
        <f t="shared" si="95"/>
        <v>0</v>
      </c>
      <c r="AE117" s="90" t="b">
        <f t="shared" si="95"/>
        <v>1</v>
      </c>
      <c r="AF117" s="90" t="b">
        <f t="shared" si="95"/>
        <v>1</v>
      </c>
      <c r="AG117" s="90" t="b">
        <f t="shared" si="95"/>
        <v>1</v>
      </c>
      <c r="AH117" s="45" t="str">
        <f t="shared" si="77"/>
        <v/>
      </c>
      <c r="AI117" s="45" t="str">
        <f t="shared" si="78"/>
        <v/>
      </c>
      <c r="AJ117" s="45" t="str">
        <f t="shared" si="48"/>
        <v/>
      </c>
      <c r="AK117" s="45" t="str">
        <f t="shared" si="79"/>
        <v/>
      </c>
      <c r="AL117" s="45" t="str">
        <f t="shared" si="80"/>
        <v/>
      </c>
      <c r="AM117" s="45" t="str">
        <f t="shared" si="81"/>
        <v/>
      </c>
      <c r="AN117" s="45" t="str">
        <f t="shared" si="82"/>
        <v/>
      </c>
      <c r="AO117" s="45" t="str">
        <f t="shared" si="93"/>
        <v/>
      </c>
      <c r="AP117" s="45" t="str">
        <f t="shared" si="93"/>
        <v/>
      </c>
      <c r="AQ117" s="45" t="str">
        <f t="shared" si="49"/>
        <v/>
      </c>
      <c r="AR117" s="90">
        <f t="shared" si="84"/>
        <v>13</v>
      </c>
    </row>
    <row r="118" spans="1:44" s="84" customFormat="1" ht="15.75" hidden="1" customHeight="1" x14ac:dyDescent="0.25">
      <c r="A118" s="82"/>
      <c r="B118" s="268"/>
      <c r="C118" s="269"/>
      <c r="D118" s="269"/>
      <c r="E118" s="270"/>
      <c r="F118" s="271"/>
      <c r="G118" s="269"/>
      <c r="H118" s="269"/>
      <c r="I118" s="371"/>
      <c r="J118" s="186" t="str">
        <f t="shared" si="41"/>
        <v/>
      </c>
      <c r="K118" s="175" t="str">
        <f t="shared" si="42"/>
        <v/>
      </c>
      <c r="L118" s="176" t="str">
        <f t="shared" si="43"/>
        <v/>
      </c>
      <c r="M118" s="175" t="str">
        <f t="shared" si="44"/>
        <v/>
      </c>
      <c r="N118" s="177" t="str">
        <f t="shared" si="45"/>
        <v/>
      </c>
      <c r="O118" s="177" t="str">
        <f t="shared" si="46"/>
        <v/>
      </c>
      <c r="P118" s="281"/>
      <c r="Q118" s="281"/>
      <c r="R118" s="282"/>
      <c r="S118" s="286"/>
      <c r="T118" s="281"/>
      <c r="U118" s="282"/>
      <c r="V118" s="286"/>
      <c r="W118" s="281"/>
      <c r="X118" s="282"/>
      <c r="Y118" s="286"/>
      <c r="Z118" s="281"/>
      <c r="AA118" s="369"/>
      <c r="AB118" s="83"/>
      <c r="AC118" s="90">
        <f t="shared" ref="AC118:AG118" si="96">AC117</f>
        <v>17</v>
      </c>
      <c r="AD118" s="90" t="b">
        <f t="shared" si="96"/>
        <v>0</v>
      </c>
      <c r="AE118" s="90" t="b">
        <f t="shared" si="96"/>
        <v>1</v>
      </c>
      <c r="AF118" s="90" t="b">
        <f t="shared" si="96"/>
        <v>1</v>
      </c>
      <c r="AG118" s="90" t="b">
        <f t="shared" si="96"/>
        <v>1</v>
      </c>
      <c r="AH118" s="45" t="str">
        <f t="shared" si="77"/>
        <v/>
      </c>
      <c r="AI118" s="45" t="str">
        <f t="shared" si="78"/>
        <v/>
      </c>
      <c r="AJ118" s="45" t="str">
        <f t="shared" si="48"/>
        <v/>
      </c>
      <c r="AK118" s="45" t="str">
        <f t="shared" si="79"/>
        <v/>
      </c>
      <c r="AL118" s="45" t="str">
        <f t="shared" si="80"/>
        <v/>
      </c>
      <c r="AM118" s="45" t="str">
        <f t="shared" si="81"/>
        <v/>
      </c>
      <c r="AN118" s="45" t="str">
        <f t="shared" si="82"/>
        <v/>
      </c>
      <c r="AO118" s="45" t="str">
        <f t="shared" si="93"/>
        <v/>
      </c>
      <c r="AP118" s="45" t="str">
        <f t="shared" si="93"/>
        <v/>
      </c>
      <c r="AQ118" s="45" t="str">
        <f t="shared" si="49"/>
        <v/>
      </c>
      <c r="AR118" s="90">
        <f t="shared" si="84"/>
        <v>14</v>
      </c>
    </row>
    <row r="119" spans="1:44" s="84" customFormat="1" ht="15.75" hidden="1" customHeight="1" x14ac:dyDescent="0.25">
      <c r="A119" s="82"/>
      <c r="B119" s="268"/>
      <c r="C119" s="269"/>
      <c r="D119" s="269"/>
      <c r="E119" s="270"/>
      <c r="F119" s="271"/>
      <c r="G119" s="269"/>
      <c r="H119" s="269"/>
      <c r="I119" s="371"/>
      <c r="J119" s="186" t="str">
        <f t="shared" si="41"/>
        <v/>
      </c>
      <c r="K119" s="175" t="str">
        <f t="shared" si="42"/>
        <v/>
      </c>
      <c r="L119" s="176" t="str">
        <f t="shared" si="43"/>
        <v/>
      </c>
      <c r="M119" s="175" t="str">
        <f t="shared" si="44"/>
        <v/>
      </c>
      <c r="N119" s="177" t="str">
        <f t="shared" si="45"/>
        <v/>
      </c>
      <c r="O119" s="177" t="str">
        <f t="shared" si="46"/>
        <v/>
      </c>
      <c r="P119" s="281"/>
      <c r="Q119" s="281"/>
      <c r="R119" s="282"/>
      <c r="S119" s="286"/>
      <c r="T119" s="281"/>
      <c r="U119" s="282"/>
      <c r="V119" s="286"/>
      <c r="W119" s="281"/>
      <c r="X119" s="282"/>
      <c r="Y119" s="286"/>
      <c r="Z119" s="281"/>
      <c r="AA119" s="369"/>
      <c r="AB119" s="83"/>
      <c r="AC119" s="90">
        <f t="shared" ref="AC119:AG119" si="97">AC118</f>
        <v>17</v>
      </c>
      <c r="AD119" s="90" t="b">
        <f t="shared" si="97"/>
        <v>0</v>
      </c>
      <c r="AE119" s="90" t="b">
        <f t="shared" si="97"/>
        <v>1</v>
      </c>
      <c r="AF119" s="90" t="b">
        <f t="shared" si="97"/>
        <v>1</v>
      </c>
      <c r="AG119" s="90" t="b">
        <f t="shared" si="97"/>
        <v>1</v>
      </c>
      <c r="AH119" s="45" t="str">
        <f t="shared" si="77"/>
        <v/>
      </c>
      <c r="AI119" s="45" t="str">
        <f t="shared" si="78"/>
        <v/>
      </c>
      <c r="AJ119" s="45" t="str">
        <f t="shared" si="48"/>
        <v/>
      </c>
      <c r="AK119" s="45" t="str">
        <f t="shared" si="79"/>
        <v/>
      </c>
      <c r="AL119" s="45" t="str">
        <f t="shared" si="80"/>
        <v/>
      </c>
      <c r="AM119" s="45" t="str">
        <f t="shared" si="81"/>
        <v/>
      </c>
      <c r="AN119" s="45" t="str">
        <f t="shared" si="82"/>
        <v/>
      </c>
      <c r="AO119" s="45" t="str">
        <f t="shared" si="93"/>
        <v/>
      </c>
      <c r="AP119" s="45" t="str">
        <f t="shared" si="93"/>
        <v/>
      </c>
      <c r="AQ119" s="45" t="str">
        <f t="shared" si="49"/>
        <v/>
      </c>
      <c r="AR119" s="90">
        <f t="shared" si="84"/>
        <v>15</v>
      </c>
    </row>
    <row r="120" spans="1:44" s="84" customFormat="1" ht="15.75" hidden="1" customHeight="1" x14ac:dyDescent="0.25">
      <c r="A120" s="82"/>
      <c r="B120" s="268"/>
      <c r="C120" s="269"/>
      <c r="D120" s="269"/>
      <c r="E120" s="270"/>
      <c r="F120" s="271"/>
      <c r="G120" s="269"/>
      <c r="H120" s="269"/>
      <c r="I120" s="371"/>
      <c r="J120" s="186" t="str">
        <f t="shared" si="41"/>
        <v/>
      </c>
      <c r="K120" s="175" t="str">
        <f t="shared" si="42"/>
        <v/>
      </c>
      <c r="L120" s="176" t="str">
        <f t="shared" si="43"/>
        <v/>
      </c>
      <c r="M120" s="175" t="str">
        <f t="shared" si="44"/>
        <v/>
      </c>
      <c r="N120" s="177" t="str">
        <f t="shared" si="45"/>
        <v/>
      </c>
      <c r="O120" s="177" t="str">
        <f t="shared" si="46"/>
        <v/>
      </c>
      <c r="P120" s="281"/>
      <c r="Q120" s="281"/>
      <c r="R120" s="282"/>
      <c r="S120" s="286"/>
      <c r="T120" s="281"/>
      <c r="U120" s="282"/>
      <c r="V120" s="286"/>
      <c r="W120" s="281"/>
      <c r="X120" s="282"/>
      <c r="Y120" s="286"/>
      <c r="Z120" s="281"/>
      <c r="AA120" s="369"/>
      <c r="AB120" s="83"/>
      <c r="AC120" s="90">
        <f t="shared" ref="AC120:AG120" si="98">AC119</f>
        <v>17</v>
      </c>
      <c r="AD120" s="90" t="b">
        <f t="shared" si="98"/>
        <v>0</v>
      </c>
      <c r="AE120" s="90" t="b">
        <f t="shared" si="98"/>
        <v>1</v>
      </c>
      <c r="AF120" s="90" t="b">
        <f t="shared" si="98"/>
        <v>1</v>
      </c>
      <c r="AG120" s="90" t="b">
        <f t="shared" si="98"/>
        <v>1</v>
      </c>
      <c r="AH120" s="45" t="str">
        <f t="shared" si="77"/>
        <v/>
      </c>
      <c r="AI120" s="45" t="str">
        <f t="shared" si="78"/>
        <v/>
      </c>
      <c r="AJ120" s="45" t="str">
        <f t="shared" si="48"/>
        <v/>
      </c>
      <c r="AK120" s="45" t="str">
        <f t="shared" si="79"/>
        <v/>
      </c>
      <c r="AL120" s="45" t="str">
        <f t="shared" si="80"/>
        <v/>
      </c>
      <c r="AM120" s="45" t="str">
        <f t="shared" si="81"/>
        <v/>
      </c>
      <c r="AN120" s="45" t="str">
        <f t="shared" si="82"/>
        <v/>
      </c>
      <c r="AO120" s="45" t="str">
        <f t="shared" si="93"/>
        <v/>
      </c>
      <c r="AP120" s="45" t="str">
        <f t="shared" si="93"/>
        <v/>
      </c>
      <c r="AQ120" s="45" t="str">
        <f t="shared" si="49"/>
        <v/>
      </c>
      <c r="AR120" s="90">
        <f t="shared" si="84"/>
        <v>16</v>
      </c>
    </row>
    <row r="121" spans="1:44" s="84" customFormat="1" ht="15.75" hidden="1" customHeight="1" x14ac:dyDescent="0.25">
      <c r="A121" s="82"/>
      <c r="B121" s="268"/>
      <c r="C121" s="269"/>
      <c r="D121" s="269"/>
      <c r="E121" s="270"/>
      <c r="F121" s="271"/>
      <c r="G121" s="269"/>
      <c r="H121" s="269"/>
      <c r="I121" s="371"/>
      <c r="J121" s="186" t="str">
        <f t="shared" si="41"/>
        <v/>
      </c>
      <c r="K121" s="175" t="str">
        <f t="shared" si="42"/>
        <v/>
      </c>
      <c r="L121" s="176" t="str">
        <f t="shared" si="43"/>
        <v/>
      </c>
      <c r="M121" s="175" t="str">
        <f t="shared" si="44"/>
        <v/>
      </c>
      <c r="N121" s="177" t="str">
        <f t="shared" si="45"/>
        <v/>
      </c>
      <c r="O121" s="177" t="str">
        <f t="shared" si="46"/>
        <v/>
      </c>
      <c r="P121" s="281"/>
      <c r="Q121" s="281"/>
      <c r="R121" s="282"/>
      <c r="S121" s="286"/>
      <c r="T121" s="281"/>
      <c r="U121" s="282"/>
      <c r="V121" s="286"/>
      <c r="W121" s="281"/>
      <c r="X121" s="282"/>
      <c r="Y121" s="286"/>
      <c r="Z121" s="281"/>
      <c r="AA121" s="369"/>
      <c r="AB121" s="83"/>
      <c r="AC121" s="90">
        <f t="shared" ref="AC121:AG121" si="99">AC120</f>
        <v>17</v>
      </c>
      <c r="AD121" s="90" t="b">
        <f t="shared" si="99"/>
        <v>0</v>
      </c>
      <c r="AE121" s="90" t="b">
        <f t="shared" si="99"/>
        <v>1</v>
      </c>
      <c r="AF121" s="90" t="b">
        <f t="shared" si="99"/>
        <v>1</v>
      </c>
      <c r="AG121" s="90" t="b">
        <f t="shared" si="99"/>
        <v>1</v>
      </c>
      <c r="AH121" s="45" t="str">
        <f t="shared" si="77"/>
        <v/>
      </c>
      <c r="AI121" s="45" t="str">
        <f t="shared" si="78"/>
        <v/>
      </c>
      <c r="AJ121" s="45" t="str">
        <f t="shared" si="48"/>
        <v/>
      </c>
      <c r="AK121" s="45" t="str">
        <f t="shared" si="79"/>
        <v/>
      </c>
      <c r="AL121" s="45" t="str">
        <f t="shared" si="80"/>
        <v/>
      </c>
      <c r="AM121" s="45" t="str">
        <f t="shared" si="81"/>
        <v/>
      </c>
      <c r="AN121" s="45" t="str">
        <f t="shared" si="82"/>
        <v/>
      </c>
      <c r="AO121" s="45" t="str">
        <f t="shared" si="93"/>
        <v/>
      </c>
      <c r="AP121" s="45" t="str">
        <f t="shared" si="93"/>
        <v/>
      </c>
      <c r="AQ121" s="45" t="str">
        <f t="shared" si="49"/>
        <v/>
      </c>
      <c r="AR121" s="90">
        <f t="shared" si="84"/>
        <v>17</v>
      </c>
    </row>
    <row r="122" spans="1:44" s="84" customFormat="1" ht="15.75" hidden="1" customHeight="1" x14ac:dyDescent="0.25">
      <c r="A122" s="82"/>
      <c r="B122" s="268"/>
      <c r="C122" s="269"/>
      <c r="D122" s="269"/>
      <c r="E122" s="270"/>
      <c r="F122" s="271"/>
      <c r="G122" s="269"/>
      <c r="H122" s="269"/>
      <c r="I122" s="371"/>
      <c r="J122" s="186" t="str">
        <f t="shared" si="41"/>
        <v/>
      </c>
      <c r="K122" s="175" t="str">
        <f t="shared" si="42"/>
        <v/>
      </c>
      <c r="L122" s="176" t="str">
        <f t="shared" si="43"/>
        <v/>
      </c>
      <c r="M122" s="175" t="str">
        <f t="shared" si="44"/>
        <v/>
      </c>
      <c r="N122" s="177" t="str">
        <f t="shared" si="45"/>
        <v/>
      </c>
      <c r="O122" s="177" t="str">
        <f t="shared" si="46"/>
        <v/>
      </c>
      <c r="P122" s="281"/>
      <c r="Q122" s="281"/>
      <c r="R122" s="282"/>
      <c r="S122" s="286"/>
      <c r="T122" s="281"/>
      <c r="U122" s="282"/>
      <c r="V122" s="286"/>
      <c r="W122" s="281"/>
      <c r="X122" s="282"/>
      <c r="Y122" s="286"/>
      <c r="Z122" s="281"/>
      <c r="AA122" s="369"/>
      <c r="AB122" s="83"/>
      <c r="AC122" s="90">
        <f t="shared" ref="AC122:AG122" si="100">AC121</f>
        <v>17</v>
      </c>
      <c r="AD122" s="90" t="b">
        <f t="shared" si="100"/>
        <v>0</v>
      </c>
      <c r="AE122" s="90" t="b">
        <f t="shared" si="100"/>
        <v>1</v>
      </c>
      <c r="AF122" s="90" t="b">
        <f t="shared" si="100"/>
        <v>1</v>
      </c>
      <c r="AG122" s="90" t="b">
        <f t="shared" si="100"/>
        <v>1</v>
      </c>
      <c r="AH122" s="45" t="str">
        <f t="shared" si="77"/>
        <v/>
      </c>
      <c r="AI122" s="45" t="str">
        <f t="shared" si="78"/>
        <v/>
      </c>
      <c r="AJ122" s="45" t="str">
        <f t="shared" si="48"/>
        <v/>
      </c>
      <c r="AK122" s="45" t="str">
        <f t="shared" si="79"/>
        <v/>
      </c>
      <c r="AL122" s="45" t="str">
        <f t="shared" si="80"/>
        <v/>
      </c>
      <c r="AM122" s="45" t="str">
        <f t="shared" si="81"/>
        <v/>
      </c>
      <c r="AN122" s="45" t="str">
        <f t="shared" si="82"/>
        <v/>
      </c>
      <c r="AO122" s="45" t="str">
        <f t="shared" si="93"/>
        <v/>
      </c>
      <c r="AP122" s="45" t="str">
        <f t="shared" si="93"/>
        <v/>
      </c>
      <c r="AQ122" s="45" t="str">
        <f t="shared" si="49"/>
        <v/>
      </c>
      <c r="AR122" s="90">
        <f t="shared" si="84"/>
        <v>18</v>
      </c>
    </row>
    <row r="123" spans="1:44" s="84" customFormat="1" ht="15.75" hidden="1" customHeight="1" x14ac:dyDescent="0.25">
      <c r="A123" s="82"/>
      <c r="B123" s="268"/>
      <c r="C123" s="269"/>
      <c r="D123" s="269"/>
      <c r="E123" s="270"/>
      <c r="F123" s="271"/>
      <c r="G123" s="269"/>
      <c r="H123" s="269"/>
      <c r="I123" s="371"/>
      <c r="J123" s="186" t="str">
        <f t="shared" si="41"/>
        <v/>
      </c>
      <c r="K123" s="175" t="str">
        <f t="shared" si="42"/>
        <v/>
      </c>
      <c r="L123" s="176" t="str">
        <f t="shared" si="43"/>
        <v/>
      </c>
      <c r="M123" s="175" t="str">
        <f t="shared" si="44"/>
        <v/>
      </c>
      <c r="N123" s="177" t="str">
        <f t="shared" si="45"/>
        <v/>
      </c>
      <c r="O123" s="177" t="str">
        <f t="shared" si="46"/>
        <v/>
      </c>
      <c r="P123" s="281"/>
      <c r="Q123" s="281"/>
      <c r="R123" s="282"/>
      <c r="S123" s="286"/>
      <c r="T123" s="281"/>
      <c r="U123" s="282"/>
      <c r="V123" s="286"/>
      <c r="W123" s="281"/>
      <c r="X123" s="282"/>
      <c r="Y123" s="286"/>
      <c r="Z123" s="281"/>
      <c r="AA123" s="369"/>
      <c r="AB123" s="83"/>
      <c r="AC123" s="90">
        <f t="shared" ref="AC123:AG123" si="101">AC122</f>
        <v>17</v>
      </c>
      <c r="AD123" s="90" t="b">
        <f t="shared" si="101"/>
        <v>0</v>
      </c>
      <c r="AE123" s="90" t="b">
        <f t="shared" si="101"/>
        <v>1</v>
      </c>
      <c r="AF123" s="90" t="b">
        <f t="shared" si="101"/>
        <v>1</v>
      </c>
      <c r="AG123" s="90" t="b">
        <f t="shared" si="101"/>
        <v>1</v>
      </c>
      <c r="AH123" s="45" t="str">
        <f t="shared" si="77"/>
        <v/>
      </c>
      <c r="AI123" s="45" t="str">
        <f t="shared" si="78"/>
        <v/>
      </c>
      <c r="AJ123" s="45" t="str">
        <f t="shared" si="48"/>
        <v/>
      </c>
      <c r="AK123" s="45" t="str">
        <f t="shared" si="79"/>
        <v/>
      </c>
      <c r="AL123" s="45" t="str">
        <f t="shared" si="80"/>
        <v/>
      </c>
      <c r="AM123" s="45" t="str">
        <f t="shared" si="81"/>
        <v/>
      </c>
      <c r="AN123" s="45" t="str">
        <f t="shared" si="82"/>
        <v/>
      </c>
      <c r="AO123" s="45" t="str">
        <f t="shared" si="93"/>
        <v/>
      </c>
      <c r="AP123" s="45" t="str">
        <f t="shared" si="93"/>
        <v/>
      </c>
      <c r="AQ123" s="45" t="str">
        <f t="shared" si="49"/>
        <v/>
      </c>
      <c r="AR123" s="90">
        <f t="shared" si="84"/>
        <v>19</v>
      </c>
    </row>
    <row r="124" spans="1:44" s="84" customFormat="1" ht="15.75" hidden="1" customHeight="1" x14ac:dyDescent="0.25">
      <c r="A124" s="82"/>
      <c r="B124" s="268"/>
      <c r="C124" s="269"/>
      <c r="D124" s="269"/>
      <c r="E124" s="270"/>
      <c r="F124" s="271"/>
      <c r="G124" s="269"/>
      <c r="H124" s="269"/>
      <c r="I124" s="371"/>
      <c r="J124" s="186" t="str">
        <f t="shared" si="41"/>
        <v/>
      </c>
      <c r="K124" s="175" t="str">
        <f t="shared" si="42"/>
        <v/>
      </c>
      <c r="L124" s="176" t="str">
        <f t="shared" si="43"/>
        <v/>
      </c>
      <c r="M124" s="175" t="str">
        <f t="shared" si="44"/>
        <v/>
      </c>
      <c r="N124" s="177" t="str">
        <f t="shared" si="45"/>
        <v/>
      </c>
      <c r="O124" s="177" t="str">
        <f t="shared" si="46"/>
        <v/>
      </c>
      <c r="P124" s="281"/>
      <c r="Q124" s="281"/>
      <c r="R124" s="282"/>
      <c r="S124" s="286"/>
      <c r="T124" s="281"/>
      <c r="U124" s="282"/>
      <c r="V124" s="286"/>
      <c r="W124" s="281"/>
      <c r="X124" s="282"/>
      <c r="Y124" s="286"/>
      <c r="Z124" s="281"/>
      <c r="AA124" s="369"/>
      <c r="AB124" s="83"/>
      <c r="AC124" s="90">
        <f t="shared" ref="AC124:AG124" si="102">AC123</f>
        <v>17</v>
      </c>
      <c r="AD124" s="90" t="b">
        <f t="shared" si="102"/>
        <v>0</v>
      </c>
      <c r="AE124" s="90" t="b">
        <f t="shared" si="102"/>
        <v>1</v>
      </c>
      <c r="AF124" s="90" t="b">
        <f t="shared" si="102"/>
        <v>1</v>
      </c>
      <c r="AG124" s="90" t="b">
        <f t="shared" si="102"/>
        <v>1</v>
      </c>
      <c r="AH124" s="45" t="str">
        <f t="shared" si="77"/>
        <v/>
      </c>
      <c r="AI124" s="45" t="str">
        <f t="shared" si="78"/>
        <v/>
      </c>
      <c r="AJ124" s="45" t="str">
        <f t="shared" si="48"/>
        <v/>
      </c>
      <c r="AK124" s="45" t="str">
        <f t="shared" si="79"/>
        <v/>
      </c>
      <c r="AL124" s="45" t="str">
        <f t="shared" si="80"/>
        <v/>
      </c>
      <c r="AM124" s="45" t="str">
        <f t="shared" si="81"/>
        <v/>
      </c>
      <c r="AN124" s="45" t="str">
        <f t="shared" si="82"/>
        <v/>
      </c>
      <c r="AO124" s="45" t="str">
        <f t="shared" si="93"/>
        <v/>
      </c>
      <c r="AP124" s="45" t="str">
        <f t="shared" si="93"/>
        <v/>
      </c>
      <c r="AQ124" s="45" t="str">
        <f t="shared" si="49"/>
        <v/>
      </c>
      <c r="AR124" s="90">
        <f t="shared" si="84"/>
        <v>20</v>
      </c>
    </row>
    <row r="125" spans="1:44" s="84" customFormat="1" ht="15.75" hidden="1" customHeight="1" x14ac:dyDescent="0.25">
      <c r="A125" s="82"/>
      <c r="B125" s="268"/>
      <c r="C125" s="269"/>
      <c r="D125" s="269"/>
      <c r="E125" s="270"/>
      <c r="F125" s="271"/>
      <c r="G125" s="269"/>
      <c r="H125" s="269"/>
      <c r="I125" s="371"/>
      <c r="J125" s="186" t="str">
        <f t="shared" si="41"/>
        <v/>
      </c>
      <c r="K125" s="175" t="str">
        <f t="shared" si="42"/>
        <v/>
      </c>
      <c r="L125" s="176" t="str">
        <f t="shared" si="43"/>
        <v/>
      </c>
      <c r="M125" s="175" t="str">
        <f t="shared" si="44"/>
        <v/>
      </c>
      <c r="N125" s="177" t="str">
        <f t="shared" si="45"/>
        <v/>
      </c>
      <c r="O125" s="177" t="str">
        <f t="shared" si="46"/>
        <v/>
      </c>
      <c r="P125" s="281"/>
      <c r="Q125" s="281"/>
      <c r="R125" s="282"/>
      <c r="S125" s="286"/>
      <c r="T125" s="281"/>
      <c r="U125" s="282"/>
      <c r="V125" s="286"/>
      <c r="W125" s="281"/>
      <c r="X125" s="282"/>
      <c r="Y125" s="286"/>
      <c r="Z125" s="281"/>
      <c r="AA125" s="369"/>
      <c r="AB125" s="83"/>
      <c r="AC125" s="90">
        <f t="shared" ref="AC125:AG125" si="103">AC124</f>
        <v>17</v>
      </c>
      <c r="AD125" s="90" t="b">
        <f t="shared" si="103"/>
        <v>0</v>
      </c>
      <c r="AE125" s="90" t="b">
        <f t="shared" si="103"/>
        <v>1</v>
      </c>
      <c r="AF125" s="90" t="b">
        <f t="shared" si="103"/>
        <v>1</v>
      </c>
      <c r="AG125" s="90" t="b">
        <f t="shared" si="103"/>
        <v>1</v>
      </c>
      <c r="AH125" s="45" t="str">
        <f t="shared" si="77"/>
        <v/>
      </c>
      <c r="AI125" s="45" t="str">
        <f t="shared" si="78"/>
        <v/>
      </c>
      <c r="AJ125" s="45" t="str">
        <f t="shared" si="48"/>
        <v/>
      </c>
      <c r="AK125" s="45" t="str">
        <f t="shared" si="79"/>
        <v/>
      </c>
      <c r="AL125" s="45" t="str">
        <f t="shared" si="80"/>
        <v/>
      </c>
      <c r="AM125" s="45" t="str">
        <f t="shared" si="81"/>
        <v/>
      </c>
      <c r="AN125" s="45" t="str">
        <f t="shared" si="82"/>
        <v/>
      </c>
      <c r="AO125" s="45" t="str">
        <f t="shared" si="93"/>
        <v/>
      </c>
      <c r="AP125" s="45" t="str">
        <f t="shared" si="93"/>
        <v/>
      </c>
      <c r="AQ125" s="45" t="str">
        <f t="shared" si="49"/>
        <v/>
      </c>
      <c r="AR125" s="90">
        <f t="shared" si="84"/>
        <v>21</v>
      </c>
    </row>
    <row r="126" spans="1:44" s="84" customFormat="1" ht="15.75" hidden="1" customHeight="1" x14ac:dyDescent="0.25">
      <c r="A126" s="82"/>
      <c r="B126" s="268"/>
      <c r="C126" s="269"/>
      <c r="D126" s="269"/>
      <c r="E126" s="270"/>
      <c r="F126" s="271"/>
      <c r="G126" s="269"/>
      <c r="H126" s="269"/>
      <c r="I126" s="371"/>
      <c r="J126" s="186" t="str">
        <f t="shared" si="41"/>
        <v/>
      </c>
      <c r="K126" s="175" t="str">
        <f t="shared" si="42"/>
        <v/>
      </c>
      <c r="L126" s="176" t="str">
        <f t="shared" si="43"/>
        <v/>
      </c>
      <c r="M126" s="175" t="str">
        <f t="shared" si="44"/>
        <v/>
      </c>
      <c r="N126" s="177" t="str">
        <f t="shared" si="45"/>
        <v/>
      </c>
      <c r="O126" s="177" t="str">
        <f t="shared" si="46"/>
        <v/>
      </c>
      <c r="P126" s="281"/>
      <c r="Q126" s="281"/>
      <c r="R126" s="282"/>
      <c r="S126" s="286"/>
      <c r="T126" s="281"/>
      <c r="U126" s="282"/>
      <c r="V126" s="286"/>
      <c r="W126" s="281"/>
      <c r="X126" s="282"/>
      <c r="Y126" s="286"/>
      <c r="Z126" s="281"/>
      <c r="AA126" s="369"/>
      <c r="AB126" s="83"/>
      <c r="AC126" s="90">
        <f t="shared" ref="AC126:AG126" si="104">AC125</f>
        <v>17</v>
      </c>
      <c r="AD126" s="90" t="b">
        <f t="shared" si="104"/>
        <v>0</v>
      </c>
      <c r="AE126" s="90" t="b">
        <f t="shared" si="104"/>
        <v>1</v>
      </c>
      <c r="AF126" s="90" t="b">
        <f t="shared" si="104"/>
        <v>1</v>
      </c>
      <c r="AG126" s="90" t="b">
        <f t="shared" si="104"/>
        <v>1</v>
      </c>
      <c r="AH126" s="45" t="str">
        <f t="shared" si="77"/>
        <v/>
      </c>
      <c r="AI126" s="45" t="str">
        <f t="shared" si="78"/>
        <v/>
      </c>
      <c r="AJ126" s="45" t="str">
        <f t="shared" si="48"/>
        <v/>
      </c>
      <c r="AK126" s="45" t="str">
        <f t="shared" si="79"/>
        <v/>
      </c>
      <c r="AL126" s="45" t="str">
        <f t="shared" si="80"/>
        <v/>
      </c>
      <c r="AM126" s="45" t="str">
        <f t="shared" si="81"/>
        <v/>
      </c>
      <c r="AN126" s="45" t="str">
        <f t="shared" si="82"/>
        <v/>
      </c>
      <c r="AO126" s="45" t="str">
        <f t="shared" si="93"/>
        <v/>
      </c>
      <c r="AP126" s="45" t="str">
        <f t="shared" si="93"/>
        <v/>
      </c>
      <c r="AQ126" s="45" t="str">
        <f t="shared" si="49"/>
        <v/>
      </c>
      <c r="AR126" s="90">
        <f t="shared" si="84"/>
        <v>22</v>
      </c>
    </row>
    <row r="127" spans="1:44" s="84" customFormat="1" ht="15.75" hidden="1" customHeight="1" x14ac:dyDescent="0.25">
      <c r="A127" s="82"/>
      <c r="B127" s="268"/>
      <c r="C127" s="269"/>
      <c r="D127" s="269"/>
      <c r="E127" s="270"/>
      <c r="F127" s="271"/>
      <c r="G127" s="269"/>
      <c r="H127" s="269"/>
      <c r="I127" s="371"/>
      <c r="J127" s="186" t="str">
        <f t="shared" si="41"/>
        <v/>
      </c>
      <c r="K127" s="175" t="str">
        <f t="shared" si="42"/>
        <v/>
      </c>
      <c r="L127" s="176" t="str">
        <f t="shared" si="43"/>
        <v/>
      </c>
      <c r="M127" s="175" t="str">
        <f t="shared" si="44"/>
        <v/>
      </c>
      <c r="N127" s="177" t="str">
        <f t="shared" si="45"/>
        <v/>
      </c>
      <c r="O127" s="177" t="str">
        <f t="shared" si="46"/>
        <v/>
      </c>
      <c r="P127" s="281"/>
      <c r="Q127" s="281"/>
      <c r="R127" s="282"/>
      <c r="S127" s="286"/>
      <c r="T127" s="281"/>
      <c r="U127" s="282"/>
      <c r="V127" s="286"/>
      <c r="W127" s="281"/>
      <c r="X127" s="282"/>
      <c r="Y127" s="286"/>
      <c r="Z127" s="281"/>
      <c r="AA127" s="369"/>
      <c r="AB127" s="83"/>
      <c r="AC127" s="90">
        <f t="shared" ref="AC127:AG127" si="105">AC126</f>
        <v>17</v>
      </c>
      <c r="AD127" s="90" t="b">
        <f t="shared" si="105"/>
        <v>0</v>
      </c>
      <c r="AE127" s="90" t="b">
        <f t="shared" si="105"/>
        <v>1</v>
      </c>
      <c r="AF127" s="90" t="b">
        <f t="shared" si="105"/>
        <v>1</v>
      </c>
      <c r="AG127" s="90" t="b">
        <f t="shared" si="105"/>
        <v>1</v>
      </c>
      <c r="AH127" s="45" t="str">
        <f t="shared" si="77"/>
        <v/>
      </c>
      <c r="AI127" s="45" t="str">
        <f t="shared" si="78"/>
        <v/>
      </c>
      <c r="AJ127" s="45" t="str">
        <f t="shared" si="48"/>
        <v/>
      </c>
      <c r="AK127" s="45" t="str">
        <f t="shared" si="79"/>
        <v/>
      </c>
      <c r="AL127" s="45" t="str">
        <f t="shared" si="80"/>
        <v/>
      </c>
      <c r="AM127" s="45" t="str">
        <f t="shared" si="81"/>
        <v/>
      </c>
      <c r="AN127" s="45" t="str">
        <f t="shared" si="82"/>
        <v/>
      </c>
      <c r="AO127" s="45" t="str">
        <f t="shared" si="93"/>
        <v/>
      </c>
      <c r="AP127" s="45" t="str">
        <f t="shared" si="93"/>
        <v/>
      </c>
      <c r="AQ127" s="45" t="str">
        <f t="shared" si="49"/>
        <v/>
      </c>
      <c r="AR127" s="90">
        <f t="shared" si="84"/>
        <v>23</v>
      </c>
    </row>
    <row r="128" spans="1:44" s="84" customFormat="1" ht="15.75" hidden="1" customHeight="1" x14ac:dyDescent="0.25">
      <c r="A128" s="82"/>
      <c r="B128" s="268"/>
      <c r="C128" s="269"/>
      <c r="D128" s="269"/>
      <c r="E128" s="270"/>
      <c r="F128" s="271"/>
      <c r="G128" s="269"/>
      <c r="H128" s="269"/>
      <c r="I128" s="371"/>
      <c r="J128" s="186" t="str">
        <f t="shared" si="41"/>
        <v/>
      </c>
      <c r="K128" s="175" t="str">
        <f t="shared" si="42"/>
        <v/>
      </c>
      <c r="L128" s="176" t="str">
        <f t="shared" si="43"/>
        <v/>
      </c>
      <c r="M128" s="175" t="str">
        <f t="shared" si="44"/>
        <v/>
      </c>
      <c r="N128" s="177" t="str">
        <f t="shared" si="45"/>
        <v/>
      </c>
      <c r="O128" s="177" t="str">
        <f t="shared" si="46"/>
        <v/>
      </c>
      <c r="P128" s="281"/>
      <c r="Q128" s="281"/>
      <c r="R128" s="282"/>
      <c r="S128" s="286"/>
      <c r="T128" s="281"/>
      <c r="U128" s="282"/>
      <c r="V128" s="286"/>
      <c r="W128" s="281"/>
      <c r="X128" s="282"/>
      <c r="Y128" s="286"/>
      <c r="Z128" s="281"/>
      <c r="AA128" s="369"/>
      <c r="AB128" s="83"/>
      <c r="AC128" s="90">
        <f t="shared" ref="AC128:AG128" si="106">AC127</f>
        <v>17</v>
      </c>
      <c r="AD128" s="90" t="b">
        <f t="shared" si="106"/>
        <v>0</v>
      </c>
      <c r="AE128" s="90" t="b">
        <f t="shared" si="106"/>
        <v>1</v>
      </c>
      <c r="AF128" s="90" t="b">
        <f t="shared" si="106"/>
        <v>1</v>
      </c>
      <c r="AG128" s="90" t="b">
        <f t="shared" si="106"/>
        <v>1</v>
      </c>
      <c r="AH128" s="45" t="str">
        <f t="shared" si="77"/>
        <v/>
      </c>
      <c r="AI128" s="45" t="str">
        <f t="shared" si="78"/>
        <v/>
      </c>
      <c r="AJ128" s="45" t="str">
        <f t="shared" si="48"/>
        <v/>
      </c>
      <c r="AK128" s="45" t="str">
        <f t="shared" si="79"/>
        <v/>
      </c>
      <c r="AL128" s="45" t="str">
        <f t="shared" si="80"/>
        <v/>
      </c>
      <c r="AM128" s="45" t="str">
        <f t="shared" si="81"/>
        <v/>
      </c>
      <c r="AN128" s="45" t="str">
        <f t="shared" si="82"/>
        <v/>
      </c>
      <c r="AO128" s="45" t="str">
        <f t="shared" si="93"/>
        <v/>
      </c>
      <c r="AP128" s="45" t="str">
        <f t="shared" si="93"/>
        <v/>
      </c>
      <c r="AQ128" s="45" t="str">
        <f t="shared" si="49"/>
        <v/>
      </c>
      <c r="AR128" s="90">
        <f t="shared" si="84"/>
        <v>24</v>
      </c>
    </row>
    <row r="129" spans="1:44" s="84" customFormat="1" ht="15.75" hidden="1" customHeight="1" x14ac:dyDescent="0.25">
      <c r="A129" s="82"/>
      <c r="B129" s="268"/>
      <c r="C129" s="269"/>
      <c r="D129" s="269"/>
      <c r="E129" s="270"/>
      <c r="F129" s="271"/>
      <c r="G129" s="269"/>
      <c r="H129" s="269"/>
      <c r="I129" s="371"/>
      <c r="J129" s="186" t="str">
        <f t="shared" si="41"/>
        <v/>
      </c>
      <c r="K129" s="175" t="str">
        <f t="shared" si="42"/>
        <v/>
      </c>
      <c r="L129" s="176" t="str">
        <f t="shared" si="43"/>
        <v/>
      </c>
      <c r="M129" s="175" t="str">
        <f t="shared" si="44"/>
        <v/>
      </c>
      <c r="N129" s="177" t="str">
        <f t="shared" si="45"/>
        <v/>
      </c>
      <c r="O129" s="177" t="str">
        <f t="shared" si="46"/>
        <v/>
      </c>
      <c r="P129" s="281"/>
      <c r="Q129" s="281"/>
      <c r="R129" s="282"/>
      <c r="S129" s="286"/>
      <c r="T129" s="281"/>
      <c r="U129" s="282"/>
      <c r="V129" s="286"/>
      <c r="W129" s="281"/>
      <c r="X129" s="282"/>
      <c r="Y129" s="286"/>
      <c r="Z129" s="281"/>
      <c r="AA129" s="369"/>
      <c r="AB129" s="83"/>
      <c r="AC129" s="90">
        <f t="shared" ref="AC129:AG129" si="107">AC128</f>
        <v>17</v>
      </c>
      <c r="AD129" s="90" t="b">
        <f t="shared" si="107"/>
        <v>0</v>
      </c>
      <c r="AE129" s="90" t="b">
        <f t="shared" si="107"/>
        <v>1</v>
      </c>
      <c r="AF129" s="90" t="b">
        <f t="shared" si="107"/>
        <v>1</v>
      </c>
      <c r="AG129" s="90" t="b">
        <f t="shared" si="107"/>
        <v>1</v>
      </c>
      <c r="AH129" s="45" t="str">
        <f t="shared" si="77"/>
        <v/>
      </c>
      <c r="AI129" s="45" t="str">
        <f t="shared" si="78"/>
        <v/>
      </c>
      <c r="AJ129" s="45" t="str">
        <f t="shared" si="48"/>
        <v/>
      </c>
      <c r="AK129" s="45" t="str">
        <f t="shared" si="79"/>
        <v/>
      </c>
      <c r="AL129" s="45" t="str">
        <f t="shared" si="80"/>
        <v/>
      </c>
      <c r="AM129" s="45" t="str">
        <f t="shared" si="81"/>
        <v/>
      </c>
      <c r="AN129" s="45" t="str">
        <f t="shared" si="82"/>
        <v/>
      </c>
      <c r="AO129" s="45" t="str">
        <f t="shared" si="93"/>
        <v/>
      </c>
      <c r="AP129" s="45" t="str">
        <f t="shared" si="93"/>
        <v/>
      </c>
      <c r="AQ129" s="45" t="str">
        <f t="shared" si="49"/>
        <v/>
      </c>
      <c r="AR129" s="90">
        <f t="shared" si="84"/>
        <v>25</v>
      </c>
    </row>
    <row r="130" spans="1:44" s="84" customFormat="1" ht="15.75" hidden="1" customHeight="1" x14ac:dyDescent="0.25">
      <c r="A130" s="82"/>
      <c r="B130" s="268"/>
      <c r="C130" s="269"/>
      <c r="D130" s="269"/>
      <c r="E130" s="270"/>
      <c r="F130" s="271"/>
      <c r="G130" s="269"/>
      <c r="H130" s="269"/>
      <c r="I130" s="371"/>
      <c r="J130" s="186" t="str">
        <f t="shared" si="41"/>
        <v/>
      </c>
      <c r="K130" s="175" t="str">
        <f t="shared" si="42"/>
        <v/>
      </c>
      <c r="L130" s="176" t="str">
        <f t="shared" si="43"/>
        <v/>
      </c>
      <c r="M130" s="175" t="str">
        <f t="shared" si="44"/>
        <v/>
      </c>
      <c r="N130" s="177" t="str">
        <f t="shared" si="45"/>
        <v/>
      </c>
      <c r="O130" s="177" t="str">
        <f t="shared" si="46"/>
        <v/>
      </c>
      <c r="P130" s="281"/>
      <c r="Q130" s="281"/>
      <c r="R130" s="282"/>
      <c r="S130" s="286"/>
      <c r="T130" s="281"/>
      <c r="U130" s="282"/>
      <c r="V130" s="286"/>
      <c r="W130" s="281"/>
      <c r="X130" s="282"/>
      <c r="Y130" s="286"/>
      <c r="Z130" s="281"/>
      <c r="AA130" s="369"/>
      <c r="AB130" s="83"/>
      <c r="AC130" s="90">
        <f t="shared" ref="AC130:AG130" si="108">AC129</f>
        <v>17</v>
      </c>
      <c r="AD130" s="90" t="b">
        <f t="shared" si="108"/>
        <v>0</v>
      </c>
      <c r="AE130" s="90" t="b">
        <f t="shared" si="108"/>
        <v>1</v>
      </c>
      <c r="AF130" s="90" t="b">
        <f t="shared" si="108"/>
        <v>1</v>
      </c>
      <c r="AG130" s="90" t="b">
        <f t="shared" si="108"/>
        <v>1</v>
      </c>
      <c r="AH130" s="45" t="str">
        <f t="shared" si="77"/>
        <v/>
      </c>
      <c r="AI130" s="45" t="str">
        <f t="shared" si="78"/>
        <v/>
      </c>
      <c r="AJ130" s="45" t="str">
        <f t="shared" si="48"/>
        <v/>
      </c>
      <c r="AK130" s="45" t="str">
        <f t="shared" si="79"/>
        <v/>
      </c>
      <c r="AL130" s="45" t="str">
        <f t="shared" si="80"/>
        <v/>
      </c>
      <c r="AM130" s="45" t="str">
        <f t="shared" si="81"/>
        <v/>
      </c>
      <c r="AN130" s="45" t="str">
        <f t="shared" si="82"/>
        <v/>
      </c>
      <c r="AO130" s="45" t="str">
        <f t="shared" si="93"/>
        <v/>
      </c>
      <c r="AP130" s="45" t="str">
        <f t="shared" si="93"/>
        <v/>
      </c>
      <c r="AQ130" s="45" t="str">
        <f t="shared" si="49"/>
        <v/>
      </c>
      <c r="AR130" s="90">
        <f t="shared" si="84"/>
        <v>26</v>
      </c>
    </row>
    <row r="131" spans="1:44" s="84" customFormat="1" ht="15.75" hidden="1" customHeight="1" x14ac:dyDescent="0.25">
      <c r="A131" s="82"/>
      <c r="B131" s="268"/>
      <c r="C131" s="269"/>
      <c r="D131" s="269"/>
      <c r="E131" s="270"/>
      <c r="F131" s="271"/>
      <c r="G131" s="269"/>
      <c r="H131" s="269"/>
      <c r="I131" s="371"/>
      <c r="J131" s="186" t="str">
        <f t="shared" si="41"/>
        <v/>
      </c>
      <c r="K131" s="175" t="str">
        <f t="shared" si="42"/>
        <v/>
      </c>
      <c r="L131" s="176" t="str">
        <f t="shared" si="43"/>
        <v/>
      </c>
      <c r="M131" s="175" t="str">
        <f t="shared" si="44"/>
        <v/>
      </c>
      <c r="N131" s="177" t="str">
        <f t="shared" si="45"/>
        <v/>
      </c>
      <c r="O131" s="177" t="str">
        <f t="shared" si="46"/>
        <v/>
      </c>
      <c r="P131" s="281"/>
      <c r="Q131" s="281"/>
      <c r="R131" s="282"/>
      <c r="S131" s="286"/>
      <c r="T131" s="281"/>
      <c r="U131" s="282"/>
      <c r="V131" s="286"/>
      <c r="W131" s="281"/>
      <c r="X131" s="282"/>
      <c r="Y131" s="286"/>
      <c r="Z131" s="281"/>
      <c r="AA131" s="369"/>
      <c r="AB131" s="83"/>
      <c r="AC131" s="90">
        <f t="shared" ref="AC131:AG131" si="109">AC130</f>
        <v>17</v>
      </c>
      <c r="AD131" s="90" t="b">
        <f t="shared" si="109"/>
        <v>0</v>
      </c>
      <c r="AE131" s="90" t="b">
        <f t="shared" si="109"/>
        <v>1</v>
      </c>
      <c r="AF131" s="90" t="b">
        <f t="shared" si="109"/>
        <v>1</v>
      </c>
      <c r="AG131" s="90" t="b">
        <f t="shared" si="109"/>
        <v>1</v>
      </c>
      <c r="AH131" s="45" t="str">
        <f t="shared" si="77"/>
        <v/>
      </c>
      <c r="AI131" s="45" t="str">
        <f t="shared" si="78"/>
        <v/>
      </c>
      <c r="AJ131" s="45" t="str">
        <f t="shared" si="48"/>
        <v/>
      </c>
      <c r="AK131" s="45" t="str">
        <f t="shared" si="79"/>
        <v/>
      </c>
      <c r="AL131" s="45" t="str">
        <f t="shared" si="80"/>
        <v/>
      </c>
      <c r="AM131" s="45" t="str">
        <f t="shared" si="81"/>
        <v/>
      </c>
      <c r="AN131" s="45" t="str">
        <f t="shared" si="82"/>
        <v/>
      </c>
      <c r="AO131" s="45" t="str">
        <f t="shared" si="93"/>
        <v/>
      </c>
      <c r="AP131" s="45" t="str">
        <f t="shared" si="93"/>
        <v/>
      </c>
      <c r="AQ131" s="45" t="str">
        <f t="shared" si="49"/>
        <v/>
      </c>
      <c r="AR131" s="90">
        <f t="shared" si="84"/>
        <v>27</v>
      </c>
    </row>
    <row r="132" spans="1:44" s="84" customFormat="1" ht="15.75" hidden="1" customHeight="1" x14ac:dyDescent="0.25">
      <c r="A132" s="82"/>
      <c r="B132" s="268"/>
      <c r="C132" s="269"/>
      <c r="D132" s="269"/>
      <c r="E132" s="270"/>
      <c r="F132" s="271"/>
      <c r="G132" s="269"/>
      <c r="H132" s="269"/>
      <c r="I132" s="371"/>
      <c r="J132" s="186" t="str">
        <f t="shared" si="41"/>
        <v/>
      </c>
      <c r="K132" s="175" t="str">
        <f t="shared" si="42"/>
        <v/>
      </c>
      <c r="L132" s="176" t="str">
        <f t="shared" si="43"/>
        <v/>
      </c>
      <c r="M132" s="175" t="str">
        <f t="shared" si="44"/>
        <v/>
      </c>
      <c r="N132" s="177" t="str">
        <f t="shared" si="45"/>
        <v/>
      </c>
      <c r="O132" s="177" t="str">
        <f t="shared" si="46"/>
        <v/>
      </c>
      <c r="P132" s="281"/>
      <c r="Q132" s="281"/>
      <c r="R132" s="282"/>
      <c r="S132" s="286"/>
      <c r="T132" s="281"/>
      <c r="U132" s="282"/>
      <c r="V132" s="286"/>
      <c r="W132" s="281"/>
      <c r="X132" s="282"/>
      <c r="Y132" s="286"/>
      <c r="Z132" s="281"/>
      <c r="AA132" s="369"/>
      <c r="AB132" s="83"/>
      <c r="AC132" s="90">
        <f t="shared" ref="AC132:AG132" si="110">AC131</f>
        <v>17</v>
      </c>
      <c r="AD132" s="90" t="b">
        <f t="shared" si="110"/>
        <v>0</v>
      </c>
      <c r="AE132" s="90" t="b">
        <f t="shared" si="110"/>
        <v>1</v>
      </c>
      <c r="AF132" s="90" t="b">
        <f t="shared" si="110"/>
        <v>1</v>
      </c>
      <c r="AG132" s="90" t="b">
        <f t="shared" si="110"/>
        <v>1</v>
      </c>
      <c r="AH132" s="45" t="str">
        <f t="shared" si="77"/>
        <v/>
      </c>
      <c r="AI132" s="45" t="str">
        <f t="shared" si="78"/>
        <v/>
      </c>
      <c r="AJ132" s="45" t="str">
        <f t="shared" si="48"/>
        <v/>
      </c>
      <c r="AK132" s="45" t="str">
        <f t="shared" si="79"/>
        <v/>
      </c>
      <c r="AL132" s="45" t="str">
        <f t="shared" si="80"/>
        <v/>
      </c>
      <c r="AM132" s="45" t="str">
        <f t="shared" si="81"/>
        <v/>
      </c>
      <c r="AN132" s="45" t="str">
        <f t="shared" si="82"/>
        <v/>
      </c>
      <c r="AO132" s="45" t="str">
        <f t="shared" si="93"/>
        <v/>
      </c>
      <c r="AP132" s="45" t="str">
        <f t="shared" si="93"/>
        <v/>
      </c>
      <c r="AQ132" s="45" t="str">
        <f t="shared" si="49"/>
        <v/>
      </c>
      <c r="AR132" s="90">
        <f t="shared" si="84"/>
        <v>28</v>
      </c>
    </row>
    <row r="133" spans="1:44" s="84" customFormat="1" ht="15.75" hidden="1" customHeight="1" x14ac:dyDescent="0.25">
      <c r="A133" s="82"/>
      <c r="B133" s="268"/>
      <c r="C133" s="269"/>
      <c r="D133" s="269"/>
      <c r="E133" s="270"/>
      <c r="F133" s="271"/>
      <c r="G133" s="269"/>
      <c r="H133" s="269"/>
      <c r="I133" s="371"/>
      <c r="J133" s="186" t="str">
        <f t="shared" si="41"/>
        <v/>
      </c>
      <c r="K133" s="175" t="str">
        <f t="shared" si="42"/>
        <v/>
      </c>
      <c r="L133" s="176" t="str">
        <f t="shared" si="43"/>
        <v/>
      </c>
      <c r="M133" s="175" t="str">
        <f t="shared" si="44"/>
        <v/>
      </c>
      <c r="N133" s="177" t="str">
        <f t="shared" si="45"/>
        <v/>
      </c>
      <c r="O133" s="177" t="str">
        <f t="shared" si="46"/>
        <v/>
      </c>
      <c r="P133" s="281"/>
      <c r="Q133" s="281"/>
      <c r="R133" s="282"/>
      <c r="S133" s="286"/>
      <c r="T133" s="281"/>
      <c r="U133" s="282"/>
      <c r="V133" s="286"/>
      <c r="W133" s="281"/>
      <c r="X133" s="282"/>
      <c r="Y133" s="286"/>
      <c r="Z133" s="281"/>
      <c r="AA133" s="369"/>
      <c r="AB133" s="83"/>
      <c r="AC133" s="90">
        <f t="shared" ref="AC133:AG133" si="111">AC132</f>
        <v>17</v>
      </c>
      <c r="AD133" s="90" t="b">
        <f t="shared" si="111"/>
        <v>0</v>
      </c>
      <c r="AE133" s="90" t="b">
        <f t="shared" si="111"/>
        <v>1</v>
      </c>
      <c r="AF133" s="90" t="b">
        <f t="shared" si="111"/>
        <v>1</v>
      </c>
      <c r="AG133" s="90" t="b">
        <f t="shared" si="111"/>
        <v>1</v>
      </c>
      <c r="AH133" s="45" t="str">
        <f t="shared" si="77"/>
        <v/>
      </c>
      <c r="AI133" s="45" t="str">
        <f t="shared" si="78"/>
        <v/>
      </c>
      <c r="AJ133" s="45" t="str">
        <f t="shared" si="48"/>
        <v/>
      </c>
      <c r="AK133" s="45" t="str">
        <f t="shared" si="79"/>
        <v/>
      </c>
      <c r="AL133" s="45" t="str">
        <f t="shared" si="80"/>
        <v/>
      </c>
      <c r="AM133" s="45" t="str">
        <f t="shared" si="81"/>
        <v/>
      </c>
      <c r="AN133" s="45" t="str">
        <f t="shared" si="82"/>
        <v/>
      </c>
      <c r="AO133" s="45" t="str">
        <f t="shared" si="93"/>
        <v/>
      </c>
      <c r="AP133" s="45" t="str">
        <f t="shared" si="93"/>
        <v/>
      </c>
      <c r="AQ133" s="45" t="str">
        <f t="shared" si="49"/>
        <v/>
      </c>
      <c r="AR133" s="90">
        <f t="shared" si="84"/>
        <v>29</v>
      </c>
    </row>
    <row r="134" spans="1:44" s="84" customFormat="1" ht="15.75" hidden="1" customHeight="1" x14ac:dyDescent="0.25">
      <c r="A134" s="82"/>
      <c r="B134" s="268"/>
      <c r="C134" s="269"/>
      <c r="D134" s="269"/>
      <c r="E134" s="270"/>
      <c r="F134" s="271"/>
      <c r="G134" s="269"/>
      <c r="H134" s="269"/>
      <c r="I134" s="371"/>
      <c r="J134" s="187" t="str">
        <f t="shared" si="41"/>
        <v/>
      </c>
      <c r="K134" s="178" t="str">
        <f t="shared" si="42"/>
        <v/>
      </c>
      <c r="L134" s="179" t="str">
        <f t="shared" si="43"/>
        <v/>
      </c>
      <c r="M134" s="178" t="str">
        <f t="shared" si="44"/>
        <v/>
      </c>
      <c r="N134" s="180" t="str">
        <f t="shared" si="45"/>
        <v/>
      </c>
      <c r="O134" s="180" t="str">
        <f t="shared" si="46"/>
        <v/>
      </c>
      <c r="P134" s="284"/>
      <c r="Q134" s="284"/>
      <c r="R134" s="285"/>
      <c r="S134" s="287"/>
      <c r="T134" s="284"/>
      <c r="U134" s="285"/>
      <c r="V134" s="287"/>
      <c r="W134" s="284"/>
      <c r="X134" s="285"/>
      <c r="Y134" s="287"/>
      <c r="Z134" s="284"/>
      <c r="AA134" s="370"/>
      <c r="AB134" s="83"/>
      <c r="AC134" s="91">
        <f t="shared" ref="AC134:AG134" si="112">AC133</f>
        <v>17</v>
      </c>
      <c r="AD134" s="91" t="b">
        <f t="shared" si="112"/>
        <v>0</v>
      </c>
      <c r="AE134" s="91" t="b">
        <f t="shared" si="112"/>
        <v>1</v>
      </c>
      <c r="AF134" s="91" t="b">
        <f t="shared" si="112"/>
        <v>1</v>
      </c>
      <c r="AG134" s="91" t="b">
        <f t="shared" si="112"/>
        <v>1</v>
      </c>
      <c r="AH134" s="92" t="str">
        <f t="shared" si="77"/>
        <v/>
      </c>
      <c r="AI134" s="92" t="str">
        <f t="shared" si="78"/>
        <v/>
      </c>
      <c r="AJ134" s="92" t="str">
        <f t="shared" si="48"/>
        <v/>
      </c>
      <c r="AK134" s="92" t="str">
        <f t="shared" si="79"/>
        <v/>
      </c>
      <c r="AL134" s="92" t="str">
        <f t="shared" si="80"/>
        <v/>
      </c>
      <c r="AM134" s="92" t="str">
        <f t="shared" si="81"/>
        <v/>
      </c>
      <c r="AN134" s="92" t="str">
        <f t="shared" si="82"/>
        <v/>
      </c>
      <c r="AO134" s="92" t="str">
        <f t="shared" si="93"/>
        <v/>
      </c>
      <c r="AP134" s="92" t="str">
        <f t="shared" si="93"/>
        <v/>
      </c>
      <c r="AQ134" s="92" t="str">
        <f t="shared" si="49"/>
        <v/>
      </c>
      <c r="AR134" s="91">
        <f t="shared" si="84"/>
        <v>30</v>
      </c>
    </row>
    <row r="135" spans="1:44" s="84" customFormat="1" ht="15.75" customHeight="1" x14ac:dyDescent="0.25">
      <c r="A135" s="82"/>
      <c r="B135" s="268">
        <f>B105+1</f>
        <v>18</v>
      </c>
      <c r="C135" s="269"/>
      <c r="D135" s="269"/>
      <c r="E135" s="270"/>
      <c r="F135" s="271">
        <f>ROUND($G$4*B135,0)</f>
        <v>5670</v>
      </c>
      <c r="G135" s="269"/>
      <c r="H135" s="269"/>
      <c r="I135" s="371"/>
      <c r="J135" s="188" t="str">
        <f t="shared" si="41"/>
        <v/>
      </c>
      <c r="K135" s="181">
        <f t="shared" si="42"/>
        <v>11</v>
      </c>
      <c r="L135" s="182">
        <f t="shared" si="43"/>
        <v>7</v>
      </c>
      <c r="M135" s="181">
        <f t="shared" si="44"/>
        <v>11</v>
      </c>
      <c r="N135" s="183">
        <f t="shared" si="45"/>
        <v>4</v>
      </c>
      <c r="O135" s="183">
        <f t="shared" si="46"/>
        <v>3</v>
      </c>
      <c r="P135" s="365">
        <f>ROUND($F135/P$12,2)</f>
        <v>1.1299999999999999</v>
      </c>
      <c r="Q135" s="365"/>
      <c r="R135" s="366"/>
      <c r="S135" s="367">
        <f>ROUND($F135/S$12,2)</f>
        <v>0.95</v>
      </c>
      <c r="T135" s="365"/>
      <c r="U135" s="366"/>
      <c r="V135" s="367">
        <f>ROUND($F135/V$12,2)</f>
        <v>0.81</v>
      </c>
      <c r="W135" s="365"/>
      <c r="X135" s="366"/>
      <c r="Y135" s="367">
        <f>ROUND($F135/Y$12,2)</f>
        <v>0.74</v>
      </c>
      <c r="Z135" s="365"/>
      <c r="AA135" s="368"/>
      <c r="AB135" s="83"/>
      <c r="AC135" s="88">
        <f>B135</f>
        <v>18</v>
      </c>
      <c r="AD135" s="88" t="b">
        <f>AND(AC135&gt;=min_string,AC135&lt;=max_string)</f>
        <v>0</v>
      </c>
      <c r="AE135" s="88" t="b">
        <f>OR(AND(($AC135-max_string)/(AE$13-1)&gt;=min_string,($AC135-max_string)/(AE$13-1)&lt;=max_string),AND(($AC135-min_string)/(AE$13-1)&gt;=min_string,($AC135-min_string)/(AE$13-1)&lt;=max_string))</f>
        <v>1</v>
      </c>
      <c r="AF135" s="88" t="b">
        <f>OR(AND(($AC135-max_string)/(AF$13-1)&gt;=min_string,($AC135-max_string)/(AF$13-1)&lt;=max_string),AND(($AC135-min_string)/(AF$13-1)&gt;=min_string,($AC135-min_string)/(AF$13-1)&lt;=max_string))</f>
        <v>1</v>
      </c>
      <c r="AG135" s="88" t="b">
        <f>AND(AC135-(AG$13-1)*min_string&gt;=min_string,AC135-(AG$13-1)*max_string&lt;=max_string)</f>
        <v>1</v>
      </c>
      <c r="AH135" s="89" t="str">
        <f>IF(AD135,$AC135,null_value)</f>
        <v/>
      </c>
      <c r="AI135" s="89">
        <f>IF(AE135,MIN(max_string,$AC135-(min_string*(AI$12-1))),null_value)</f>
        <v>11</v>
      </c>
      <c r="AJ135" s="89">
        <f t="shared" si="48"/>
        <v>7</v>
      </c>
      <c r="AK135" s="89">
        <f>IF(AF135,MIN(max_string,$AC135-(min_string*(AK$12-1))),null_value)</f>
        <v>11</v>
      </c>
      <c r="AL135" s="89">
        <f>IF(AK135=null_value,null_value,MIN(max_string,$AC135-AK135-min_string))</f>
        <v>4</v>
      </c>
      <c r="AM135" s="89">
        <f>IF(AK135&lt;&gt;null_value,$AC135-AK135-AL135,null_value)</f>
        <v>3</v>
      </c>
      <c r="AN135" s="89">
        <f>IF(AG135,MIN(max_string,ROUNDDOWN(($AC135-min_string)/(AN$12-1),0)),null_value)</f>
        <v>5</v>
      </c>
      <c r="AO135" s="89">
        <f t="shared" ref="AO135:AP154" si="113">IF(AN135&lt;&gt;null_value,AN135,null_value)</f>
        <v>5</v>
      </c>
      <c r="AP135" s="89">
        <f t="shared" si="113"/>
        <v>5</v>
      </c>
      <c r="AQ135" s="89">
        <f t="shared" si="49"/>
        <v>3</v>
      </c>
      <c r="AR135" s="88">
        <v>1</v>
      </c>
    </row>
    <row r="136" spans="1:44" s="84" customFormat="1" ht="15.75" customHeight="1" x14ac:dyDescent="0.25">
      <c r="A136" s="82"/>
      <c r="B136" s="268"/>
      <c r="C136" s="269"/>
      <c r="D136" s="269"/>
      <c r="E136" s="270"/>
      <c r="F136" s="271"/>
      <c r="G136" s="269"/>
      <c r="H136" s="269"/>
      <c r="I136" s="371"/>
      <c r="J136" s="186" t="str">
        <f t="shared" si="41"/>
        <v/>
      </c>
      <c r="K136" s="175">
        <f t="shared" si="42"/>
        <v>10</v>
      </c>
      <c r="L136" s="176">
        <f t="shared" si="43"/>
        <v>8</v>
      </c>
      <c r="M136" s="175">
        <f t="shared" si="44"/>
        <v>10</v>
      </c>
      <c r="N136" s="177">
        <f t="shared" si="45"/>
        <v>5</v>
      </c>
      <c r="O136" s="177">
        <f t="shared" si="46"/>
        <v>3</v>
      </c>
      <c r="P136" s="281"/>
      <c r="Q136" s="281"/>
      <c r="R136" s="282"/>
      <c r="S136" s="286"/>
      <c r="T136" s="281"/>
      <c r="U136" s="282"/>
      <c r="V136" s="286"/>
      <c r="W136" s="281"/>
      <c r="X136" s="282"/>
      <c r="Y136" s="286"/>
      <c r="Z136" s="281"/>
      <c r="AA136" s="369"/>
      <c r="AB136" s="83"/>
      <c r="AC136" s="90">
        <f>AC135</f>
        <v>18</v>
      </c>
      <c r="AD136" s="90" t="b">
        <f>AD135</f>
        <v>0</v>
      </c>
      <c r="AE136" s="90" t="b">
        <f>AE135</f>
        <v>1</v>
      </c>
      <c r="AF136" s="90" t="b">
        <f>AF135</f>
        <v>1</v>
      </c>
      <c r="AG136" s="90" t="b">
        <f>AG135</f>
        <v>1</v>
      </c>
      <c r="AH136" s="45" t="str">
        <f t="shared" si="77"/>
        <v/>
      </c>
      <c r="AI136" s="45">
        <f t="shared" ref="AI136:AI164" si="114">IF(AND(AE136,AI135&lt;&gt;null_value),IF(AND(AI135&gt;min_string+1,AJ135&lt;max_string-1,AI135-1&gt;AJ135),AI135-1,null_value),null_value)</f>
        <v>10</v>
      </c>
      <c r="AJ136" s="45">
        <f t="shared" si="48"/>
        <v>8</v>
      </c>
      <c r="AK136" s="45">
        <f t="shared" ref="AK136:AK164" si="115">IF(AND(AF136,AK135&lt;&gt;null_value),IF(AND(AL135-1&gt;=min_string,AM135+1&lt;=max_string,AL135-1&gt;AM135),AK135,IF(AND(AK135-1&gt;min_string,AL135+1&lt;=max_string,OR(AK135-1&gt;AL135,AND(AK135&gt;AL135,AL135&gt;AM135))),AK135-1,null_value)),null_value)</f>
        <v>10</v>
      </c>
      <c r="AL136" s="45">
        <f t="shared" ref="AL136:AL164" si="116">IF(AK136=null_value,null_value,IF(AK136&lt;&gt;AK135,MIN(max_string,$AC136-AK136-min_string,AK136),AL135-1))</f>
        <v>5</v>
      </c>
      <c r="AM136" s="45">
        <f t="shared" ref="AM136:AM164" si="117">IF(AK136=null_value,null_value,$AC136-AK136-AL136)</f>
        <v>3</v>
      </c>
      <c r="AN136" s="45">
        <f t="shared" ref="AN136:AN164" si="118">IF(AND(AG136,AN135&lt;&gt;null_value),IF(AND(AN135&gt;min_string,AQ135+AN$12-1&lt;=max_string),AN135-1,null_value),null_value)</f>
        <v>4</v>
      </c>
      <c r="AO136" s="45">
        <f t="shared" si="113"/>
        <v>4</v>
      </c>
      <c r="AP136" s="45">
        <f t="shared" si="113"/>
        <v>4</v>
      </c>
      <c r="AQ136" s="45">
        <f t="shared" si="49"/>
        <v>6</v>
      </c>
      <c r="AR136" s="90">
        <f>AR135+1</f>
        <v>2</v>
      </c>
    </row>
    <row r="137" spans="1:44" s="84" customFormat="1" ht="15.75" customHeight="1" x14ac:dyDescent="0.25">
      <c r="A137" s="82"/>
      <c r="B137" s="268"/>
      <c r="C137" s="269"/>
      <c r="D137" s="269"/>
      <c r="E137" s="270"/>
      <c r="F137" s="271"/>
      <c r="G137" s="269"/>
      <c r="H137" s="269"/>
      <c r="I137" s="371"/>
      <c r="J137" s="186" t="str">
        <f t="shared" si="41"/>
        <v/>
      </c>
      <c r="K137" s="175">
        <f t="shared" si="42"/>
        <v>9</v>
      </c>
      <c r="L137" s="176">
        <f t="shared" si="43"/>
        <v>9</v>
      </c>
      <c r="M137" s="175">
        <f t="shared" si="44"/>
        <v>10</v>
      </c>
      <c r="N137" s="177">
        <f t="shared" si="45"/>
        <v>4</v>
      </c>
      <c r="O137" s="177">
        <f t="shared" si="46"/>
        <v>4</v>
      </c>
      <c r="P137" s="281"/>
      <c r="Q137" s="281"/>
      <c r="R137" s="282"/>
      <c r="S137" s="286"/>
      <c r="T137" s="281"/>
      <c r="U137" s="282"/>
      <c r="V137" s="286"/>
      <c r="W137" s="281"/>
      <c r="X137" s="282"/>
      <c r="Y137" s="286"/>
      <c r="Z137" s="281"/>
      <c r="AA137" s="369"/>
      <c r="AB137" s="83"/>
      <c r="AC137" s="90">
        <f t="shared" ref="AC137:AG137" si="119">AC136</f>
        <v>18</v>
      </c>
      <c r="AD137" s="90" t="b">
        <f t="shared" si="119"/>
        <v>0</v>
      </c>
      <c r="AE137" s="90" t="b">
        <f t="shared" si="119"/>
        <v>1</v>
      </c>
      <c r="AF137" s="90" t="b">
        <f t="shared" si="119"/>
        <v>1</v>
      </c>
      <c r="AG137" s="90" t="b">
        <f t="shared" si="119"/>
        <v>1</v>
      </c>
      <c r="AH137" s="45" t="str">
        <f t="shared" si="77"/>
        <v/>
      </c>
      <c r="AI137" s="45">
        <f t="shared" si="114"/>
        <v>9</v>
      </c>
      <c r="AJ137" s="45">
        <f t="shared" si="48"/>
        <v>9</v>
      </c>
      <c r="AK137" s="45">
        <f t="shared" si="115"/>
        <v>10</v>
      </c>
      <c r="AL137" s="45">
        <f t="shared" si="116"/>
        <v>4</v>
      </c>
      <c r="AM137" s="45">
        <f t="shared" si="117"/>
        <v>4</v>
      </c>
      <c r="AN137" s="45">
        <f t="shared" si="118"/>
        <v>3</v>
      </c>
      <c r="AO137" s="45">
        <f t="shared" si="113"/>
        <v>3</v>
      </c>
      <c r="AP137" s="45">
        <f t="shared" si="113"/>
        <v>3</v>
      </c>
      <c r="AQ137" s="45">
        <f t="shared" si="49"/>
        <v>9</v>
      </c>
      <c r="AR137" s="90">
        <f t="shared" ref="AR137:AR164" si="120">AR136+1</f>
        <v>3</v>
      </c>
    </row>
    <row r="138" spans="1:44" s="84" customFormat="1" ht="15.75" customHeight="1" x14ac:dyDescent="0.25">
      <c r="A138" s="82"/>
      <c r="B138" s="268"/>
      <c r="C138" s="269"/>
      <c r="D138" s="269"/>
      <c r="E138" s="270"/>
      <c r="F138" s="271"/>
      <c r="G138" s="269"/>
      <c r="H138" s="269"/>
      <c r="I138" s="371"/>
      <c r="J138" s="186" t="str">
        <f t="shared" si="41"/>
        <v/>
      </c>
      <c r="K138" s="175" t="str">
        <f t="shared" si="42"/>
        <v/>
      </c>
      <c r="L138" s="176" t="str">
        <f t="shared" si="43"/>
        <v/>
      </c>
      <c r="M138" s="175">
        <f t="shared" si="44"/>
        <v>9</v>
      </c>
      <c r="N138" s="177">
        <f t="shared" si="45"/>
        <v>6</v>
      </c>
      <c r="O138" s="177">
        <f t="shared" si="46"/>
        <v>3</v>
      </c>
      <c r="P138" s="281"/>
      <c r="Q138" s="281"/>
      <c r="R138" s="282"/>
      <c r="S138" s="286"/>
      <c r="T138" s="281"/>
      <c r="U138" s="282"/>
      <c r="V138" s="286"/>
      <c r="W138" s="281"/>
      <c r="X138" s="282"/>
      <c r="Y138" s="286"/>
      <c r="Z138" s="281"/>
      <c r="AA138" s="369"/>
      <c r="AB138" s="83"/>
      <c r="AC138" s="90">
        <f t="shared" ref="AC138:AG138" si="121">AC137</f>
        <v>18</v>
      </c>
      <c r="AD138" s="90" t="b">
        <f t="shared" si="121"/>
        <v>0</v>
      </c>
      <c r="AE138" s="90" t="b">
        <f t="shared" si="121"/>
        <v>1</v>
      </c>
      <c r="AF138" s="90" t="b">
        <f t="shared" si="121"/>
        <v>1</v>
      </c>
      <c r="AG138" s="90" t="b">
        <f t="shared" si="121"/>
        <v>1</v>
      </c>
      <c r="AH138" s="45" t="str">
        <f t="shared" si="77"/>
        <v/>
      </c>
      <c r="AI138" s="45" t="str">
        <f t="shared" si="114"/>
        <v/>
      </c>
      <c r="AJ138" s="45" t="str">
        <f t="shared" si="48"/>
        <v/>
      </c>
      <c r="AK138" s="45">
        <f t="shared" si="115"/>
        <v>9</v>
      </c>
      <c r="AL138" s="45">
        <f t="shared" si="116"/>
        <v>6</v>
      </c>
      <c r="AM138" s="45">
        <f t="shared" si="117"/>
        <v>3</v>
      </c>
      <c r="AN138" s="45" t="str">
        <f t="shared" si="118"/>
        <v/>
      </c>
      <c r="AO138" s="45" t="str">
        <f t="shared" si="113"/>
        <v/>
      </c>
      <c r="AP138" s="45" t="str">
        <f t="shared" si="113"/>
        <v/>
      </c>
      <c r="AQ138" s="45" t="str">
        <f t="shared" si="49"/>
        <v/>
      </c>
      <c r="AR138" s="90">
        <f t="shared" si="120"/>
        <v>4</v>
      </c>
    </row>
    <row r="139" spans="1:44" s="84" customFormat="1" ht="15.75" customHeight="1" x14ac:dyDescent="0.25">
      <c r="A139" s="82"/>
      <c r="B139" s="268"/>
      <c r="C139" s="269"/>
      <c r="D139" s="269"/>
      <c r="E139" s="270"/>
      <c r="F139" s="271"/>
      <c r="G139" s="269"/>
      <c r="H139" s="269"/>
      <c r="I139" s="371"/>
      <c r="J139" s="186" t="str">
        <f t="shared" si="41"/>
        <v/>
      </c>
      <c r="K139" s="175" t="str">
        <f t="shared" si="42"/>
        <v/>
      </c>
      <c r="L139" s="176" t="str">
        <f t="shared" si="43"/>
        <v/>
      </c>
      <c r="M139" s="175">
        <f t="shared" si="44"/>
        <v>9</v>
      </c>
      <c r="N139" s="177">
        <f t="shared" si="45"/>
        <v>5</v>
      </c>
      <c r="O139" s="177">
        <f t="shared" si="46"/>
        <v>4</v>
      </c>
      <c r="P139" s="281"/>
      <c r="Q139" s="281"/>
      <c r="R139" s="282"/>
      <c r="S139" s="286"/>
      <c r="T139" s="281"/>
      <c r="U139" s="282"/>
      <c r="V139" s="286"/>
      <c r="W139" s="281"/>
      <c r="X139" s="282"/>
      <c r="Y139" s="286"/>
      <c r="Z139" s="281"/>
      <c r="AA139" s="369"/>
      <c r="AB139" s="83"/>
      <c r="AC139" s="90">
        <f t="shared" ref="AC139:AG139" si="122">AC138</f>
        <v>18</v>
      </c>
      <c r="AD139" s="90" t="b">
        <f t="shared" si="122"/>
        <v>0</v>
      </c>
      <c r="AE139" s="90" t="b">
        <f t="shared" si="122"/>
        <v>1</v>
      </c>
      <c r="AF139" s="90" t="b">
        <f t="shared" si="122"/>
        <v>1</v>
      </c>
      <c r="AG139" s="90" t="b">
        <f t="shared" si="122"/>
        <v>1</v>
      </c>
      <c r="AH139" s="45" t="str">
        <f t="shared" si="77"/>
        <v/>
      </c>
      <c r="AI139" s="45" t="str">
        <f t="shared" si="114"/>
        <v/>
      </c>
      <c r="AJ139" s="45" t="str">
        <f t="shared" si="48"/>
        <v/>
      </c>
      <c r="AK139" s="45">
        <f t="shared" si="115"/>
        <v>9</v>
      </c>
      <c r="AL139" s="45">
        <f t="shared" si="116"/>
        <v>5</v>
      </c>
      <c r="AM139" s="45">
        <f t="shared" si="117"/>
        <v>4</v>
      </c>
      <c r="AN139" s="45" t="str">
        <f t="shared" si="118"/>
        <v/>
      </c>
      <c r="AO139" s="45" t="str">
        <f t="shared" si="113"/>
        <v/>
      </c>
      <c r="AP139" s="45" t="str">
        <f t="shared" si="113"/>
        <v/>
      </c>
      <c r="AQ139" s="45" t="str">
        <f t="shared" si="49"/>
        <v/>
      </c>
      <c r="AR139" s="90">
        <f t="shared" si="120"/>
        <v>5</v>
      </c>
    </row>
    <row r="140" spans="1:44" s="84" customFormat="1" ht="15.75" customHeight="1" x14ac:dyDescent="0.25">
      <c r="A140" s="82"/>
      <c r="B140" s="268"/>
      <c r="C140" s="269"/>
      <c r="D140" s="269"/>
      <c r="E140" s="270"/>
      <c r="F140" s="271"/>
      <c r="G140" s="269"/>
      <c r="H140" s="269"/>
      <c r="I140" s="371"/>
      <c r="J140" s="186" t="str">
        <f t="shared" si="41"/>
        <v/>
      </c>
      <c r="K140" s="175" t="str">
        <f t="shared" si="42"/>
        <v/>
      </c>
      <c r="L140" s="176" t="str">
        <f t="shared" si="43"/>
        <v/>
      </c>
      <c r="M140" s="175">
        <f t="shared" si="44"/>
        <v>8</v>
      </c>
      <c r="N140" s="177">
        <f t="shared" si="45"/>
        <v>7</v>
      </c>
      <c r="O140" s="177">
        <f t="shared" si="46"/>
        <v>3</v>
      </c>
      <c r="P140" s="281"/>
      <c r="Q140" s="281"/>
      <c r="R140" s="282"/>
      <c r="S140" s="286"/>
      <c r="T140" s="281"/>
      <c r="U140" s="282"/>
      <c r="V140" s="286"/>
      <c r="W140" s="281"/>
      <c r="X140" s="282"/>
      <c r="Y140" s="286"/>
      <c r="Z140" s="281"/>
      <c r="AA140" s="369"/>
      <c r="AB140" s="83"/>
      <c r="AC140" s="90">
        <f t="shared" ref="AC140:AG140" si="123">AC139</f>
        <v>18</v>
      </c>
      <c r="AD140" s="90" t="b">
        <f t="shared" si="123"/>
        <v>0</v>
      </c>
      <c r="AE140" s="90" t="b">
        <f t="shared" si="123"/>
        <v>1</v>
      </c>
      <c r="AF140" s="90" t="b">
        <f t="shared" si="123"/>
        <v>1</v>
      </c>
      <c r="AG140" s="90" t="b">
        <f t="shared" si="123"/>
        <v>1</v>
      </c>
      <c r="AH140" s="45" t="str">
        <f t="shared" si="77"/>
        <v/>
      </c>
      <c r="AI140" s="45" t="str">
        <f t="shared" si="114"/>
        <v/>
      </c>
      <c r="AJ140" s="45" t="str">
        <f t="shared" si="48"/>
        <v/>
      </c>
      <c r="AK140" s="45">
        <f t="shared" si="115"/>
        <v>8</v>
      </c>
      <c r="AL140" s="45">
        <f t="shared" si="116"/>
        <v>7</v>
      </c>
      <c r="AM140" s="45">
        <f t="shared" si="117"/>
        <v>3</v>
      </c>
      <c r="AN140" s="45" t="str">
        <f t="shared" si="118"/>
        <v/>
      </c>
      <c r="AO140" s="45" t="str">
        <f t="shared" si="113"/>
        <v/>
      </c>
      <c r="AP140" s="45" t="str">
        <f t="shared" si="113"/>
        <v/>
      </c>
      <c r="AQ140" s="45" t="str">
        <f t="shared" si="49"/>
        <v/>
      </c>
      <c r="AR140" s="90">
        <f t="shared" si="120"/>
        <v>6</v>
      </c>
    </row>
    <row r="141" spans="1:44" s="84" customFormat="1" ht="15.75" customHeight="1" x14ac:dyDescent="0.25">
      <c r="A141" s="82"/>
      <c r="B141" s="268"/>
      <c r="C141" s="269"/>
      <c r="D141" s="269"/>
      <c r="E141" s="270"/>
      <c r="F141" s="271"/>
      <c r="G141" s="269"/>
      <c r="H141" s="269"/>
      <c r="I141" s="371"/>
      <c r="J141" s="186" t="str">
        <f t="shared" si="41"/>
        <v/>
      </c>
      <c r="K141" s="175" t="str">
        <f t="shared" si="42"/>
        <v/>
      </c>
      <c r="L141" s="176" t="str">
        <f t="shared" si="43"/>
        <v/>
      </c>
      <c r="M141" s="175">
        <f t="shared" si="44"/>
        <v>8</v>
      </c>
      <c r="N141" s="177">
        <f t="shared" si="45"/>
        <v>6</v>
      </c>
      <c r="O141" s="177">
        <f t="shared" si="46"/>
        <v>4</v>
      </c>
      <c r="P141" s="281"/>
      <c r="Q141" s="281"/>
      <c r="R141" s="282"/>
      <c r="S141" s="286"/>
      <c r="T141" s="281"/>
      <c r="U141" s="282"/>
      <c r="V141" s="286"/>
      <c r="W141" s="281"/>
      <c r="X141" s="282"/>
      <c r="Y141" s="286"/>
      <c r="Z141" s="281"/>
      <c r="AA141" s="369"/>
      <c r="AB141" s="83"/>
      <c r="AC141" s="90">
        <f t="shared" ref="AC141:AG141" si="124">AC140</f>
        <v>18</v>
      </c>
      <c r="AD141" s="90" t="b">
        <f t="shared" si="124"/>
        <v>0</v>
      </c>
      <c r="AE141" s="90" t="b">
        <f t="shared" si="124"/>
        <v>1</v>
      </c>
      <c r="AF141" s="90" t="b">
        <f t="shared" si="124"/>
        <v>1</v>
      </c>
      <c r="AG141" s="90" t="b">
        <f t="shared" si="124"/>
        <v>1</v>
      </c>
      <c r="AH141" s="45" t="str">
        <f t="shared" si="77"/>
        <v/>
      </c>
      <c r="AI141" s="45" t="str">
        <f t="shared" si="114"/>
        <v/>
      </c>
      <c r="AJ141" s="45" t="str">
        <f t="shared" si="48"/>
        <v/>
      </c>
      <c r="AK141" s="45">
        <f t="shared" si="115"/>
        <v>8</v>
      </c>
      <c r="AL141" s="45">
        <f t="shared" si="116"/>
        <v>6</v>
      </c>
      <c r="AM141" s="45">
        <f t="shared" si="117"/>
        <v>4</v>
      </c>
      <c r="AN141" s="45" t="str">
        <f t="shared" si="118"/>
        <v/>
      </c>
      <c r="AO141" s="45" t="str">
        <f t="shared" si="113"/>
        <v/>
      </c>
      <c r="AP141" s="45" t="str">
        <f t="shared" si="113"/>
        <v/>
      </c>
      <c r="AQ141" s="45" t="str">
        <f t="shared" si="49"/>
        <v/>
      </c>
      <c r="AR141" s="90">
        <f t="shared" si="120"/>
        <v>7</v>
      </c>
    </row>
    <row r="142" spans="1:44" s="84" customFormat="1" ht="15.75" customHeight="1" x14ac:dyDescent="0.25">
      <c r="A142" s="82"/>
      <c r="B142" s="268"/>
      <c r="C142" s="269"/>
      <c r="D142" s="269"/>
      <c r="E142" s="270"/>
      <c r="F142" s="271"/>
      <c r="G142" s="269"/>
      <c r="H142" s="269"/>
      <c r="I142" s="371"/>
      <c r="J142" s="186" t="str">
        <f t="shared" si="41"/>
        <v/>
      </c>
      <c r="K142" s="175" t="str">
        <f t="shared" si="42"/>
        <v/>
      </c>
      <c r="L142" s="176" t="str">
        <f t="shared" si="43"/>
        <v/>
      </c>
      <c r="M142" s="175">
        <f t="shared" si="44"/>
        <v>8</v>
      </c>
      <c r="N142" s="177">
        <f t="shared" si="45"/>
        <v>5</v>
      </c>
      <c r="O142" s="177">
        <f t="shared" si="46"/>
        <v>5</v>
      </c>
      <c r="P142" s="281"/>
      <c r="Q142" s="281"/>
      <c r="R142" s="282"/>
      <c r="S142" s="286"/>
      <c r="T142" s="281"/>
      <c r="U142" s="282"/>
      <c r="V142" s="286"/>
      <c r="W142" s="281"/>
      <c r="X142" s="282"/>
      <c r="Y142" s="286"/>
      <c r="Z142" s="281"/>
      <c r="AA142" s="369"/>
      <c r="AB142" s="83"/>
      <c r="AC142" s="90">
        <f t="shared" ref="AC142:AG142" si="125">AC141</f>
        <v>18</v>
      </c>
      <c r="AD142" s="90" t="b">
        <f t="shared" si="125"/>
        <v>0</v>
      </c>
      <c r="AE142" s="90" t="b">
        <f t="shared" si="125"/>
        <v>1</v>
      </c>
      <c r="AF142" s="90" t="b">
        <f t="shared" si="125"/>
        <v>1</v>
      </c>
      <c r="AG142" s="90" t="b">
        <f t="shared" si="125"/>
        <v>1</v>
      </c>
      <c r="AH142" s="45" t="str">
        <f t="shared" si="77"/>
        <v/>
      </c>
      <c r="AI142" s="45" t="str">
        <f t="shared" si="114"/>
        <v/>
      </c>
      <c r="AJ142" s="45" t="str">
        <f t="shared" si="48"/>
        <v/>
      </c>
      <c r="AK142" s="45">
        <f t="shared" si="115"/>
        <v>8</v>
      </c>
      <c r="AL142" s="45">
        <f t="shared" si="116"/>
        <v>5</v>
      </c>
      <c r="AM142" s="45">
        <f t="shared" si="117"/>
        <v>5</v>
      </c>
      <c r="AN142" s="45" t="str">
        <f t="shared" si="118"/>
        <v/>
      </c>
      <c r="AO142" s="45" t="str">
        <f t="shared" si="113"/>
        <v/>
      </c>
      <c r="AP142" s="45" t="str">
        <f t="shared" si="113"/>
        <v/>
      </c>
      <c r="AQ142" s="45" t="str">
        <f t="shared" si="49"/>
        <v/>
      </c>
      <c r="AR142" s="90">
        <f t="shared" si="120"/>
        <v>8</v>
      </c>
    </row>
    <row r="143" spans="1:44" s="84" customFormat="1" ht="15.75" customHeight="1" x14ac:dyDescent="0.25">
      <c r="A143" s="82"/>
      <c r="B143" s="268"/>
      <c r="C143" s="269"/>
      <c r="D143" s="269"/>
      <c r="E143" s="270"/>
      <c r="F143" s="271"/>
      <c r="G143" s="269"/>
      <c r="H143" s="269"/>
      <c r="I143" s="371"/>
      <c r="J143" s="186" t="str">
        <f t="shared" ref="J143:J206" si="126">AH143</f>
        <v/>
      </c>
      <c r="K143" s="175" t="str">
        <f t="shared" ref="K143:K206" si="127">AI143</f>
        <v/>
      </c>
      <c r="L143" s="176" t="str">
        <f t="shared" ref="L143:L206" si="128">AJ143</f>
        <v/>
      </c>
      <c r="M143" s="175">
        <f t="shared" ref="M143:M206" si="129">AK143</f>
        <v>7</v>
      </c>
      <c r="N143" s="177">
        <f t="shared" ref="N143:N206" si="130">AL143</f>
        <v>7</v>
      </c>
      <c r="O143" s="177">
        <f t="shared" ref="O143:O206" si="131">AM143</f>
        <v>4</v>
      </c>
      <c r="P143" s="281"/>
      <c r="Q143" s="281"/>
      <c r="R143" s="282"/>
      <c r="S143" s="286"/>
      <c r="T143" s="281"/>
      <c r="U143" s="282"/>
      <c r="V143" s="286"/>
      <c r="W143" s="281"/>
      <c r="X143" s="282"/>
      <c r="Y143" s="286"/>
      <c r="Z143" s="281"/>
      <c r="AA143" s="369"/>
      <c r="AB143" s="83"/>
      <c r="AC143" s="90">
        <f t="shared" ref="AC143:AG143" si="132">AC142</f>
        <v>18</v>
      </c>
      <c r="AD143" s="90" t="b">
        <f t="shared" si="132"/>
        <v>0</v>
      </c>
      <c r="AE143" s="90" t="b">
        <f t="shared" si="132"/>
        <v>1</v>
      </c>
      <c r="AF143" s="90" t="b">
        <f t="shared" si="132"/>
        <v>1</v>
      </c>
      <c r="AG143" s="90" t="b">
        <f t="shared" si="132"/>
        <v>1</v>
      </c>
      <c r="AH143" s="45" t="str">
        <f t="shared" si="77"/>
        <v/>
      </c>
      <c r="AI143" s="45" t="str">
        <f t="shared" si="114"/>
        <v/>
      </c>
      <c r="AJ143" s="45" t="str">
        <f t="shared" ref="AJ143:AJ206" si="133">IF(AI143=null_value,null_value,$AC143-AI143)</f>
        <v/>
      </c>
      <c r="AK143" s="45">
        <f t="shared" si="115"/>
        <v>7</v>
      </c>
      <c r="AL143" s="45">
        <f t="shared" si="116"/>
        <v>7</v>
      </c>
      <c r="AM143" s="45">
        <f t="shared" si="117"/>
        <v>4</v>
      </c>
      <c r="AN143" s="45" t="str">
        <f t="shared" si="118"/>
        <v/>
      </c>
      <c r="AO143" s="45" t="str">
        <f t="shared" si="113"/>
        <v/>
      </c>
      <c r="AP143" s="45" t="str">
        <f t="shared" si="113"/>
        <v/>
      </c>
      <c r="AQ143" s="45" t="str">
        <f t="shared" ref="AQ143:AQ206" si="134">IF(AN143&lt;&gt;null_value,$AC143-SUM(AN143:AP143),null_value)</f>
        <v/>
      </c>
      <c r="AR143" s="90">
        <f t="shared" si="120"/>
        <v>9</v>
      </c>
    </row>
    <row r="144" spans="1:44" s="84" customFormat="1" ht="15.75" customHeight="1" x14ac:dyDescent="0.25">
      <c r="A144" s="82"/>
      <c r="B144" s="268"/>
      <c r="C144" s="269"/>
      <c r="D144" s="269"/>
      <c r="E144" s="270"/>
      <c r="F144" s="271"/>
      <c r="G144" s="269"/>
      <c r="H144" s="269"/>
      <c r="I144" s="371"/>
      <c r="J144" s="186" t="str">
        <f t="shared" si="126"/>
        <v/>
      </c>
      <c r="K144" s="175" t="str">
        <f t="shared" si="127"/>
        <v/>
      </c>
      <c r="L144" s="176" t="str">
        <f t="shared" si="128"/>
        <v/>
      </c>
      <c r="M144" s="175">
        <f t="shared" si="129"/>
        <v>7</v>
      </c>
      <c r="N144" s="177">
        <f t="shared" si="130"/>
        <v>6</v>
      </c>
      <c r="O144" s="177">
        <f t="shared" si="131"/>
        <v>5</v>
      </c>
      <c r="P144" s="281"/>
      <c r="Q144" s="281"/>
      <c r="R144" s="282"/>
      <c r="S144" s="286"/>
      <c r="T144" s="281"/>
      <c r="U144" s="282"/>
      <c r="V144" s="286"/>
      <c r="W144" s="281"/>
      <c r="X144" s="282"/>
      <c r="Y144" s="286"/>
      <c r="Z144" s="281"/>
      <c r="AA144" s="369"/>
      <c r="AB144" s="83"/>
      <c r="AC144" s="90">
        <f t="shared" ref="AC144:AG144" si="135">AC143</f>
        <v>18</v>
      </c>
      <c r="AD144" s="90" t="b">
        <f t="shared" si="135"/>
        <v>0</v>
      </c>
      <c r="AE144" s="90" t="b">
        <f t="shared" si="135"/>
        <v>1</v>
      </c>
      <c r="AF144" s="90" t="b">
        <f t="shared" si="135"/>
        <v>1</v>
      </c>
      <c r="AG144" s="90" t="b">
        <f t="shared" si="135"/>
        <v>1</v>
      </c>
      <c r="AH144" s="45" t="str">
        <f t="shared" si="77"/>
        <v/>
      </c>
      <c r="AI144" s="45" t="str">
        <f t="shared" si="114"/>
        <v/>
      </c>
      <c r="AJ144" s="45" t="str">
        <f t="shared" si="133"/>
        <v/>
      </c>
      <c r="AK144" s="45">
        <f t="shared" si="115"/>
        <v>7</v>
      </c>
      <c r="AL144" s="45">
        <f t="shared" si="116"/>
        <v>6</v>
      </c>
      <c r="AM144" s="45">
        <f t="shared" si="117"/>
        <v>5</v>
      </c>
      <c r="AN144" s="45" t="str">
        <f t="shared" si="118"/>
        <v/>
      </c>
      <c r="AO144" s="45" t="str">
        <f t="shared" si="113"/>
        <v/>
      </c>
      <c r="AP144" s="45" t="str">
        <f t="shared" si="113"/>
        <v/>
      </c>
      <c r="AQ144" s="45" t="str">
        <f t="shared" si="134"/>
        <v/>
      </c>
      <c r="AR144" s="90">
        <f t="shared" si="120"/>
        <v>10</v>
      </c>
    </row>
    <row r="145" spans="1:44" s="84" customFormat="1" ht="15.75" customHeight="1" x14ac:dyDescent="0.25">
      <c r="A145" s="82"/>
      <c r="B145" s="268"/>
      <c r="C145" s="269"/>
      <c r="D145" s="269"/>
      <c r="E145" s="270"/>
      <c r="F145" s="271"/>
      <c r="G145" s="269"/>
      <c r="H145" s="269"/>
      <c r="I145" s="371"/>
      <c r="J145" s="186" t="str">
        <f t="shared" si="126"/>
        <v/>
      </c>
      <c r="K145" s="175" t="str">
        <f t="shared" si="127"/>
        <v/>
      </c>
      <c r="L145" s="176" t="str">
        <f t="shared" si="128"/>
        <v/>
      </c>
      <c r="M145" s="175">
        <f t="shared" si="129"/>
        <v>6</v>
      </c>
      <c r="N145" s="177">
        <f t="shared" si="130"/>
        <v>6</v>
      </c>
      <c r="O145" s="177">
        <f t="shared" si="131"/>
        <v>6</v>
      </c>
      <c r="P145" s="281"/>
      <c r="Q145" s="281"/>
      <c r="R145" s="282"/>
      <c r="S145" s="286"/>
      <c r="T145" s="281"/>
      <c r="U145" s="282"/>
      <c r="V145" s="286"/>
      <c r="W145" s="281"/>
      <c r="X145" s="282"/>
      <c r="Y145" s="286"/>
      <c r="Z145" s="281"/>
      <c r="AA145" s="369"/>
      <c r="AB145" s="83"/>
      <c r="AC145" s="90">
        <f t="shared" ref="AC145:AG145" si="136">AC144</f>
        <v>18</v>
      </c>
      <c r="AD145" s="90" t="b">
        <f t="shared" si="136"/>
        <v>0</v>
      </c>
      <c r="AE145" s="90" t="b">
        <f t="shared" si="136"/>
        <v>1</v>
      </c>
      <c r="AF145" s="90" t="b">
        <f t="shared" si="136"/>
        <v>1</v>
      </c>
      <c r="AG145" s="90" t="b">
        <f t="shared" si="136"/>
        <v>1</v>
      </c>
      <c r="AH145" s="45" t="str">
        <f t="shared" si="77"/>
        <v/>
      </c>
      <c r="AI145" s="45" t="str">
        <f t="shared" si="114"/>
        <v/>
      </c>
      <c r="AJ145" s="45" t="str">
        <f t="shared" si="133"/>
        <v/>
      </c>
      <c r="AK145" s="45">
        <f t="shared" si="115"/>
        <v>6</v>
      </c>
      <c r="AL145" s="45">
        <f t="shared" si="116"/>
        <v>6</v>
      </c>
      <c r="AM145" s="45">
        <f t="shared" si="117"/>
        <v>6</v>
      </c>
      <c r="AN145" s="45" t="str">
        <f t="shared" si="118"/>
        <v/>
      </c>
      <c r="AO145" s="45" t="str">
        <f t="shared" si="113"/>
        <v/>
      </c>
      <c r="AP145" s="45" t="str">
        <f t="shared" si="113"/>
        <v/>
      </c>
      <c r="AQ145" s="45" t="str">
        <f t="shared" si="134"/>
        <v/>
      </c>
      <c r="AR145" s="90">
        <f t="shared" si="120"/>
        <v>11</v>
      </c>
    </row>
    <row r="146" spans="1:44" s="84" customFormat="1" ht="15.75" customHeight="1" x14ac:dyDescent="0.25">
      <c r="A146" s="82"/>
      <c r="B146" s="268"/>
      <c r="C146" s="269"/>
      <c r="D146" s="269"/>
      <c r="E146" s="270"/>
      <c r="F146" s="271"/>
      <c r="G146" s="269"/>
      <c r="H146" s="269"/>
      <c r="I146" s="371"/>
      <c r="J146" s="186" t="str">
        <f t="shared" si="126"/>
        <v/>
      </c>
      <c r="K146" s="175" t="str">
        <f t="shared" si="127"/>
        <v/>
      </c>
      <c r="L146" s="176" t="str">
        <f t="shared" si="128"/>
        <v/>
      </c>
      <c r="M146" s="175" t="str">
        <f t="shared" si="129"/>
        <v/>
      </c>
      <c r="N146" s="177" t="str">
        <f t="shared" si="130"/>
        <v/>
      </c>
      <c r="O146" s="177" t="str">
        <f t="shared" si="131"/>
        <v/>
      </c>
      <c r="P146" s="281"/>
      <c r="Q146" s="281"/>
      <c r="R146" s="282"/>
      <c r="S146" s="286"/>
      <c r="T146" s="281"/>
      <c r="U146" s="282"/>
      <c r="V146" s="286"/>
      <c r="W146" s="281"/>
      <c r="X146" s="282"/>
      <c r="Y146" s="286"/>
      <c r="Z146" s="281"/>
      <c r="AA146" s="369"/>
      <c r="AB146" s="83"/>
      <c r="AC146" s="90">
        <f t="shared" ref="AC146:AG146" si="137">AC145</f>
        <v>18</v>
      </c>
      <c r="AD146" s="90" t="b">
        <f t="shared" si="137"/>
        <v>0</v>
      </c>
      <c r="AE146" s="90" t="b">
        <f t="shared" si="137"/>
        <v>1</v>
      </c>
      <c r="AF146" s="90" t="b">
        <f t="shared" si="137"/>
        <v>1</v>
      </c>
      <c r="AG146" s="90" t="b">
        <f t="shared" si="137"/>
        <v>1</v>
      </c>
      <c r="AH146" s="45" t="str">
        <f t="shared" si="77"/>
        <v/>
      </c>
      <c r="AI146" s="45" t="str">
        <f t="shared" si="114"/>
        <v/>
      </c>
      <c r="AJ146" s="45" t="str">
        <f t="shared" si="133"/>
        <v/>
      </c>
      <c r="AK146" s="45" t="str">
        <f t="shared" si="115"/>
        <v/>
      </c>
      <c r="AL146" s="45" t="str">
        <f t="shared" si="116"/>
        <v/>
      </c>
      <c r="AM146" s="45" t="str">
        <f t="shared" si="117"/>
        <v/>
      </c>
      <c r="AN146" s="45" t="str">
        <f t="shared" si="118"/>
        <v/>
      </c>
      <c r="AO146" s="45" t="str">
        <f t="shared" si="113"/>
        <v/>
      </c>
      <c r="AP146" s="45" t="str">
        <f t="shared" si="113"/>
        <v/>
      </c>
      <c r="AQ146" s="45" t="str">
        <f t="shared" si="134"/>
        <v/>
      </c>
      <c r="AR146" s="90">
        <f t="shared" si="120"/>
        <v>12</v>
      </c>
    </row>
    <row r="147" spans="1:44" s="84" customFormat="1" ht="15.75" hidden="1" customHeight="1" x14ac:dyDescent="0.25">
      <c r="A147" s="82"/>
      <c r="B147" s="268"/>
      <c r="C147" s="269"/>
      <c r="D147" s="269"/>
      <c r="E147" s="270"/>
      <c r="F147" s="271"/>
      <c r="G147" s="269"/>
      <c r="H147" s="269"/>
      <c r="I147" s="371"/>
      <c r="J147" s="186" t="str">
        <f t="shared" si="126"/>
        <v/>
      </c>
      <c r="K147" s="175" t="str">
        <f t="shared" si="127"/>
        <v/>
      </c>
      <c r="L147" s="176" t="str">
        <f t="shared" si="128"/>
        <v/>
      </c>
      <c r="M147" s="175" t="str">
        <f t="shared" si="129"/>
        <v/>
      </c>
      <c r="N147" s="177" t="str">
        <f t="shared" si="130"/>
        <v/>
      </c>
      <c r="O147" s="177" t="str">
        <f t="shared" si="131"/>
        <v/>
      </c>
      <c r="P147" s="281"/>
      <c r="Q147" s="281"/>
      <c r="R147" s="282"/>
      <c r="S147" s="286"/>
      <c r="T147" s="281"/>
      <c r="U147" s="282"/>
      <c r="V147" s="286"/>
      <c r="W147" s="281"/>
      <c r="X147" s="282"/>
      <c r="Y147" s="286"/>
      <c r="Z147" s="281"/>
      <c r="AA147" s="369"/>
      <c r="AB147" s="83"/>
      <c r="AC147" s="90">
        <f t="shared" ref="AC147:AG147" si="138">AC146</f>
        <v>18</v>
      </c>
      <c r="AD147" s="90" t="b">
        <f t="shared" si="138"/>
        <v>0</v>
      </c>
      <c r="AE147" s="90" t="b">
        <f t="shared" si="138"/>
        <v>1</v>
      </c>
      <c r="AF147" s="90" t="b">
        <f t="shared" si="138"/>
        <v>1</v>
      </c>
      <c r="AG147" s="90" t="b">
        <f t="shared" si="138"/>
        <v>1</v>
      </c>
      <c r="AH147" s="45" t="str">
        <f t="shared" si="77"/>
        <v/>
      </c>
      <c r="AI147" s="45" t="str">
        <f t="shared" si="114"/>
        <v/>
      </c>
      <c r="AJ147" s="45" t="str">
        <f t="shared" si="133"/>
        <v/>
      </c>
      <c r="AK147" s="45" t="str">
        <f t="shared" si="115"/>
        <v/>
      </c>
      <c r="AL147" s="45" t="str">
        <f t="shared" si="116"/>
        <v/>
      </c>
      <c r="AM147" s="45" t="str">
        <f t="shared" si="117"/>
        <v/>
      </c>
      <c r="AN147" s="45" t="str">
        <f t="shared" si="118"/>
        <v/>
      </c>
      <c r="AO147" s="45" t="str">
        <f t="shared" si="113"/>
        <v/>
      </c>
      <c r="AP147" s="45" t="str">
        <f t="shared" si="113"/>
        <v/>
      </c>
      <c r="AQ147" s="45" t="str">
        <f t="shared" si="134"/>
        <v/>
      </c>
      <c r="AR147" s="90">
        <f t="shared" si="120"/>
        <v>13</v>
      </c>
    </row>
    <row r="148" spans="1:44" s="84" customFormat="1" ht="15.75" hidden="1" customHeight="1" x14ac:dyDescent="0.25">
      <c r="A148" s="82"/>
      <c r="B148" s="268"/>
      <c r="C148" s="269"/>
      <c r="D148" s="269"/>
      <c r="E148" s="270"/>
      <c r="F148" s="271"/>
      <c r="G148" s="269"/>
      <c r="H148" s="269"/>
      <c r="I148" s="371"/>
      <c r="J148" s="186" t="str">
        <f t="shared" si="126"/>
        <v/>
      </c>
      <c r="K148" s="175" t="str">
        <f t="shared" si="127"/>
        <v/>
      </c>
      <c r="L148" s="176" t="str">
        <f t="shared" si="128"/>
        <v/>
      </c>
      <c r="M148" s="175" t="str">
        <f t="shared" si="129"/>
        <v/>
      </c>
      <c r="N148" s="177" t="str">
        <f t="shared" si="130"/>
        <v/>
      </c>
      <c r="O148" s="177" t="str">
        <f t="shared" si="131"/>
        <v/>
      </c>
      <c r="P148" s="281"/>
      <c r="Q148" s="281"/>
      <c r="R148" s="282"/>
      <c r="S148" s="286"/>
      <c r="T148" s="281"/>
      <c r="U148" s="282"/>
      <c r="V148" s="286"/>
      <c r="W148" s="281"/>
      <c r="X148" s="282"/>
      <c r="Y148" s="286"/>
      <c r="Z148" s="281"/>
      <c r="AA148" s="369"/>
      <c r="AB148" s="83"/>
      <c r="AC148" s="90">
        <f t="shared" ref="AC148:AG148" si="139">AC147</f>
        <v>18</v>
      </c>
      <c r="AD148" s="90" t="b">
        <f t="shared" si="139"/>
        <v>0</v>
      </c>
      <c r="AE148" s="90" t="b">
        <f t="shared" si="139"/>
        <v>1</v>
      </c>
      <c r="AF148" s="90" t="b">
        <f t="shared" si="139"/>
        <v>1</v>
      </c>
      <c r="AG148" s="90" t="b">
        <f t="shared" si="139"/>
        <v>1</v>
      </c>
      <c r="AH148" s="45" t="str">
        <f t="shared" si="77"/>
        <v/>
      </c>
      <c r="AI148" s="45" t="str">
        <f t="shared" si="114"/>
        <v/>
      </c>
      <c r="AJ148" s="45" t="str">
        <f t="shared" si="133"/>
        <v/>
      </c>
      <c r="AK148" s="45" t="str">
        <f t="shared" si="115"/>
        <v/>
      </c>
      <c r="AL148" s="45" t="str">
        <f t="shared" si="116"/>
        <v/>
      </c>
      <c r="AM148" s="45" t="str">
        <f t="shared" si="117"/>
        <v/>
      </c>
      <c r="AN148" s="45" t="str">
        <f t="shared" si="118"/>
        <v/>
      </c>
      <c r="AO148" s="45" t="str">
        <f t="shared" si="113"/>
        <v/>
      </c>
      <c r="AP148" s="45" t="str">
        <f t="shared" si="113"/>
        <v/>
      </c>
      <c r="AQ148" s="45" t="str">
        <f t="shared" si="134"/>
        <v/>
      </c>
      <c r="AR148" s="90">
        <f t="shared" si="120"/>
        <v>14</v>
      </c>
    </row>
    <row r="149" spans="1:44" s="84" customFormat="1" ht="15.75" hidden="1" customHeight="1" x14ac:dyDescent="0.25">
      <c r="A149" s="82"/>
      <c r="B149" s="268"/>
      <c r="C149" s="269"/>
      <c r="D149" s="269"/>
      <c r="E149" s="270"/>
      <c r="F149" s="271"/>
      <c r="G149" s="269"/>
      <c r="H149" s="269"/>
      <c r="I149" s="371"/>
      <c r="J149" s="186" t="str">
        <f t="shared" si="126"/>
        <v/>
      </c>
      <c r="K149" s="175" t="str">
        <f t="shared" si="127"/>
        <v/>
      </c>
      <c r="L149" s="176" t="str">
        <f t="shared" si="128"/>
        <v/>
      </c>
      <c r="M149" s="175" t="str">
        <f t="shared" si="129"/>
        <v/>
      </c>
      <c r="N149" s="177" t="str">
        <f t="shared" si="130"/>
        <v/>
      </c>
      <c r="O149" s="177" t="str">
        <f t="shared" si="131"/>
        <v/>
      </c>
      <c r="P149" s="281"/>
      <c r="Q149" s="281"/>
      <c r="R149" s="282"/>
      <c r="S149" s="286"/>
      <c r="T149" s="281"/>
      <c r="U149" s="282"/>
      <c r="V149" s="286"/>
      <c r="W149" s="281"/>
      <c r="X149" s="282"/>
      <c r="Y149" s="286"/>
      <c r="Z149" s="281"/>
      <c r="AA149" s="369"/>
      <c r="AB149" s="83"/>
      <c r="AC149" s="90">
        <f t="shared" ref="AC149:AG149" si="140">AC148</f>
        <v>18</v>
      </c>
      <c r="AD149" s="90" t="b">
        <f t="shared" si="140"/>
        <v>0</v>
      </c>
      <c r="AE149" s="90" t="b">
        <f t="shared" si="140"/>
        <v>1</v>
      </c>
      <c r="AF149" s="90" t="b">
        <f t="shared" si="140"/>
        <v>1</v>
      </c>
      <c r="AG149" s="90" t="b">
        <f t="shared" si="140"/>
        <v>1</v>
      </c>
      <c r="AH149" s="45" t="str">
        <f t="shared" si="77"/>
        <v/>
      </c>
      <c r="AI149" s="45" t="str">
        <f t="shared" si="114"/>
        <v/>
      </c>
      <c r="AJ149" s="45" t="str">
        <f t="shared" si="133"/>
        <v/>
      </c>
      <c r="AK149" s="45" t="str">
        <f t="shared" si="115"/>
        <v/>
      </c>
      <c r="AL149" s="45" t="str">
        <f t="shared" si="116"/>
        <v/>
      </c>
      <c r="AM149" s="45" t="str">
        <f t="shared" si="117"/>
        <v/>
      </c>
      <c r="AN149" s="45" t="str">
        <f t="shared" si="118"/>
        <v/>
      </c>
      <c r="AO149" s="45" t="str">
        <f t="shared" si="113"/>
        <v/>
      </c>
      <c r="AP149" s="45" t="str">
        <f t="shared" si="113"/>
        <v/>
      </c>
      <c r="AQ149" s="45" t="str">
        <f t="shared" si="134"/>
        <v/>
      </c>
      <c r="AR149" s="90">
        <f t="shared" si="120"/>
        <v>15</v>
      </c>
    </row>
    <row r="150" spans="1:44" s="84" customFormat="1" ht="15.75" hidden="1" customHeight="1" x14ac:dyDescent="0.25">
      <c r="A150" s="82"/>
      <c r="B150" s="268"/>
      <c r="C150" s="269"/>
      <c r="D150" s="269"/>
      <c r="E150" s="270"/>
      <c r="F150" s="271"/>
      <c r="G150" s="269"/>
      <c r="H150" s="269"/>
      <c r="I150" s="371"/>
      <c r="J150" s="186" t="str">
        <f t="shared" si="126"/>
        <v/>
      </c>
      <c r="K150" s="175" t="str">
        <f t="shared" si="127"/>
        <v/>
      </c>
      <c r="L150" s="176" t="str">
        <f t="shared" si="128"/>
        <v/>
      </c>
      <c r="M150" s="175" t="str">
        <f t="shared" si="129"/>
        <v/>
      </c>
      <c r="N150" s="177" t="str">
        <f t="shared" si="130"/>
        <v/>
      </c>
      <c r="O150" s="177" t="str">
        <f t="shared" si="131"/>
        <v/>
      </c>
      <c r="P150" s="281"/>
      <c r="Q150" s="281"/>
      <c r="R150" s="282"/>
      <c r="S150" s="286"/>
      <c r="T150" s="281"/>
      <c r="U150" s="282"/>
      <c r="V150" s="286"/>
      <c r="W150" s="281"/>
      <c r="X150" s="282"/>
      <c r="Y150" s="286"/>
      <c r="Z150" s="281"/>
      <c r="AA150" s="369"/>
      <c r="AB150" s="83"/>
      <c r="AC150" s="90">
        <f t="shared" ref="AC150:AG150" si="141">AC149</f>
        <v>18</v>
      </c>
      <c r="AD150" s="90" t="b">
        <f t="shared" si="141"/>
        <v>0</v>
      </c>
      <c r="AE150" s="90" t="b">
        <f t="shared" si="141"/>
        <v>1</v>
      </c>
      <c r="AF150" s="90" t="b">
        <f t="shared" si="141"/>
        <v>1</v>
      </c>
      <c r="AG150" s="90" t="b">
        <f t="shared" si="141"/>
        <v>1</v>
      </c>
      <c r="AH150" s="45" t="str">
        <f t="shared" si="77"/>
        <v/>
      </c>
      <c r="AI150" s="45" t="str">
        <f t="shared" si="114"/>
        <v/>
      </c>
      <c r="AJ150" s="45" t="str">
        <f t="shared" si="133"/>
        <v/>
      </c>
      <c r="AK150" s="45" t="str">
        <f t="shared" si="115"/>
        <v/>
      </c>
      <c r="AL150" s="45" t="str">
        <f t="shared" si="116"/>
        <v/>
      </c>
      <c r="AM150" s="45" t="str">
        <f t="shared" si="117"/>
        <v/>
      </c>
      <c r="AN150" s="45" t="str">
        <f t="shared" si="118"/>
        <v/>
      </c>
      <c r="AO150" s="45" t="str">
        <f t="shared" si="113"/>
        <v/>
      </c>
      <c r="AP150" s="45" t="str">
        <f t="shared" si="113"/>
        <v/>
      </c>
      <c r="AQ150" s="45" t="str">
        <f t="shared" si="134"/>
        <v/>
      </c>
      <c r="AR150" s="90">
        <f t="shared" si="120"/>
        <v>16</v>
      </c>
    </row>
    <row r="151" spans="1:44" s="84" customFormat="1" ht="15.75" hidden="1" customHeight="1" x14ac:dyDescent="0.25">
      <c r="A151" s="82"/>
      <c r="B151" s="268"/>
      <c r="C151" s="269"/>
      <c r="D151" s="269"/>
      <c r="E151" s="270"/>
      <c r="F151" s="271"/>
      <c r="G151" s="269"/>
      <c r="H151" s="269"/>
      <c r="I151" s="371"/>
      <c r="J151" s="186" t="str">
        <f t="shared" si="126"/>
        <v/>
      </c>
      <c r="K151" s="175" t="str">
        <f t="shared" si="127"/>
        <v/>
      </c>
      <c r="L151" s="176" t="str">
        <f t="shared" si="128"/>
        <v/>
      </c>
      <c r="M151" s="175" t="str">
        <f t="shared" si="129"/>
        <v/>
      </c>
      <c r="N151" s="177" t="str">
        <f t="shared" si="130"/>
        <v/>
      </c>
      <c r="O151" s="177" t="str">
        <f t="shared" si="131"/>
        <v/>
      </c>
      <c r="P151" s="281"/>
      <c r="Q151" s="281"/>
      <c r="R151" s="282"/>
      <c r="S151" s="286"/>
      <c r="T151" s="281"/>
      <c r="U151" s="282"/>
      <c r="V151" s="286"/>
      <c r="W151" s="281"/>
      <c r="X151" s="282"/>
      <c r="Y151" s="286"/>
      <c r="Z151" s="281"/>
      <c r="AA151" s="369"/>
      <c r="AB151" s="83"/>
      <c r="AC151" s="90">
        <f t="shared" ref="AC151:AG151" si="142">AC150</f>
        <v>18</v>
      </c>
      <c r="AD151" s="90" t="b">
        <f t="shared" si="142"/>
        <v>0</v>
      </c>
      <c r="AE151" s="90" t="b">
        <f t="shared" si="142"/>
        <v>1</v>
      </c>
      <c r="AF151" s="90" t="b">
        <f t="shared" si="142"/>
        <v>1</v>
      </c>
      <c r="AG151" s="90" t="b">
        <f t="shared" si="142"/>
        <v>1</v>
      </c>
      <c r="AH151" s="45" t="str">
        <f t="shared" si="77"/>
        <v/>
      </c>
      <c r="AI151" s="45" t="str">
        <f t="shared" si="114"/>
        <v/>
      </c>
      <c r="AJ151" s="45" t="str">
        <f t="shared" si="133"/>
        <v/>
      </c>
      <c r="AK151" s="45" t="str">
        <f t="shared" si="115"/>
        <v/>
      </c>
      <c r="AL151" s="45" t="str">
        <f t="shared" si="116"/>
        <v/>
      </c>
      <c r="AM151" s="45" t="str">
        <f t="shared" si="117"/>
        <v/>
      </c>
      <c r="AN151" s="45" t="str">
        <f t="shared" si="118"/>
        <v/>
      </c>
      <c r="AO151" s="45" t="str">
        <f t="shared" si="113"/>
        <v/>
      </c>
      <c r="AP151" s="45" t="str">
        <f t="shared" si="113"/>
        <v/>
      </c>
      <c r="AQ151" s="45" t="str">
        <f t="shared" si="134"/>
        <v/>
      </c>
      <c r="AR151" s="90">
        <f t="shared" si="120"/>
        <v>17</v>
      </c>
    </row>
    <row r="152" spans="1:44" s="84" customFormat="1" ht="15.75" hidden="1" customHeight="1" x14ac:dyDescent="0.25">
      <c r="A152" s="82"/>
      <c r="B152" s="268"/>
      <c r="C152" s="269"/>
      <c r="D152" s="269"/>
      <c r="E152" s="270"/>
      <c r="F152" s="271"/>
      <c r="G152" s="269"/>
      <c r="H152" s="269"/>
      <c r="I152" s="371"/>
      <c r="J152" s="186" t="str">
        <f t="shared" si="126"/>
        <v/>
      </c>
      <c r="K152" s="175" t="str">
        <f t="shared" si="127"/>
        <v/>
      </c>
      <c r="L152" s="176" t="str">
        <f t="shared" si="128"/>
        <v/>
      </c>
      <c r="M152" s="175" t="str">
        <f t="shared" si="129"/>
        <v/>
      </c>
      <c r="N152" s="177" t="str">
        <f t="shared" si="130"/>
        <v/>
      </c>
      <c r="O152" s="177" t="str">
        <f t="shared" si="131"/>
        <v/>
      </c>
      <c r="P152" s="281"/>
      <c r="Q152" s="281"/>
      <c r="R152" s="282"/>
      <c r="S152" s="286"/>
      <c r="T152" s="281"/>
      <c r="U152" s="282"/>
      <c r="V152" s="286"/>
      <c r="W152" s="281"/>
      <c r="X152" s="282"/>
      <c r="Y152" s="286"/>
      <c r="Z152" s="281"/>
      <c r="AA152" s="369"/>
      <c r="AB152" s="83"/>
      <c r="AC152" s="90">
        <f t="shared" ref="AC152:AG152" si="143">AC151</f>
        <v>18</v>
      </c>
      <c r="AD152" s="90" t="b">
        <f t="shared" si="143"/>
        <v>0</v>
      </c>
      <c r="AE152" s="90" t="b">
        <f t="shared" si="143"/>
        <v>1</v>
      </c>
      <c r="AF152" s="90" t="b">
        <f t="shared" si="143"/>
        <v>1</v>
      </c>
      <c r="AG152" s="90" t="b">
        <f t="shared" si="143"/>
        <v>1</v>
      </c>
      <c r="AH152" s="45" t="str">
        <f t="shared" si="77"/>
        <v/>
      </c>
      <c r="AI152" s="45" t="str">
        <f t="shared" si="114"/>
        <v/>
      </c>
      <c r="AJ152" s="45" t="str">
        <f t="shared" si="133"/>
        <v/>
      </c>
      <c r="AK152" s="45" t="str">
        <f t="shared" si="115"/>
        <v/>
      </c>
      <c r="AL152" s="45" t="str">
        <f t="shared" si="116"/>
        <v/>
      </c>
      <c r="AM152" s="45" t="str">
        <f t="shared" si="117"/>
        <v/>
      </c>
      <c r="AN152" s="45" t="str">
        <f t="shared" si="118"/>
        <v/>
      </c>
      <c r="AO152" s="45" t="str">
        <f t="shared" si="113"/>
        <v/>
      </c>
      <c r="AP152" s="45" t="str">
        <f t="shared" si="113"/>
        <v/>
      </c>
      <c r="AQ152" s="45" t="str">
        <f t="shared" si="134"/>
        <v/>
      </c>
      <c r="AR152" s="90">
        <f t="shared" si="120"/>
        <v>18</v>
      </c>
    </row>
    <row r="153" spans="1:44" s="84" customFormat="1" ht="15.75" hidden="1" customHeight="1" x14ac:dyDescent="0.25">
      <c r="A153" s="82"/>
      <c r="B153" s="268"/>
      <c r="C153" s="269"/>
      <c r="D153" s="269"/>
      <c r="E153" s="270"/>
      <c r="F153" s="271"/>
      <c r="G153" s="269"/>
      <c r="H153" s="269"/>
      <c r="I153" s="371"/>
      <c r="J153" s="186" t="str">
        <f t="shared" si="126"/>
        <v/>
      </c>
      <c r="K153" s="175" t="str">
        <f t="shared" si="127"/>
        <v/>
      </c>
      <c r="L153" s="176" t="str">
        <f t="shared" si="128"/>
        <v/>
      </c>
      <c r="M153" s="175" t="str">
        <f t="shared" si="129"/>
        <v/>
      </c>
      <c r="N153" s="177" t="str">
        <f t="shared" si="130"/>
        <v/>
      </c>
      <c r="O153" s="177" t="str">
        <f t="shared" si="131"/>
        <v/>
      </c>
      <c r="P153" s="281"/>
      <c r="Q153" s="281"/>
      <c r="R153" s="282"/>
      <c r="S153" s="286"/>
      <c r="T153" s="281"/>
      <c r="U153" s="282"/>
      <c r="V153" s="286"/>
      <c r="W153" s="281"/>
      <c r="X153" s="282"/>
      <c r="Y153" s="286"/>
      <c r="Z153" s="281"/>
      <c r="AA153" s="369"/>
      <c r="AB153" s="83"/>
      <c r="AC153" s="90">
        <f t="shared" ref="AC153:AG153" si="144">AC152</f>
        <v>18</v>
      </c>
      <c r="AD153" s="90" t="b">
        <f t="shared" si="144"/>
        <v>0</v>
      </c>
      <c r="AE153" s="90" t="b">
        <f t="shared" si="144"/>
        <v>1</v>
      </c>
      <c r="AF153" s="90" t="b">
        <f t="shared" si="144"/>
        <v>1</v>
      </c>
      <c r="AG153" s="90" t="b">
        <f t="shared" si="144"/>
        <v>1</v>
      </c>
      <c r="AH153" s="45" t="str">
        <f t="shared" si="77"/>
        <v/>
      </c>
      <c r="AI153" s="45" t="str">
        <f t="shared" si="114"/>
        <v/>
      </c>
      <c r="AJ153" s="45" t="str">
        <f t="shared" si="133"/>
        <v/>
      </c>
      <c r="AK153" s="45" t="str">
        <f t="shared" si="115"/>
        <v/>
      </c>
      <c r="AL153" s="45" t="str">
        <f t="shared" si="116"/>
        <v/>
      </c>
      <c r="AM153" s="45" t="str">
        <f t="shared" si="117"/>
        <v/>
      </c>
      <c r="AN153" s="45" t="str">
        <f t="shared" si="118"/>
        <v/>
      </c>
      <c r="AO153" s="45" t="str">
        <f t="shared" si="113"/>
        <v/>
      </c>
      <c r="AP153" s="45" t="str">
        <f t="shared" si="113"/>
        <v/>
      </c>
      <c r="AQ153" s="45" t="str">
        <f t="shared" si="134"/>
        <v/>
      </c>
      <c r="AR153" s="90">
        <f t="shared" si="120"/>
        <v>19</v>
      </c>
    </row>
    <row r="154" spans="1:44" s="84" customFormat="1" ht="15.75" hidden="1" customHeight="1" x14ac:dyDescent="0.25">
      <c r="A154" s="82"/>
      <c r="B154" s="268"/>
      <c r="C154" s="269"/>
      <c r="D154" s="269"/>
      <c r="E154" s="270"/>
      <c r="F154" s="271"/>
      <c r="G154" s="269"/>
      <c r="H154" s="269"/>
      <c r="I154" s="371"/>
      <c r="J154" s="186" t="str">
        <f t="shared" si="126"/>
        <v/>
      </c>
      <c r="K154" s="175" t="str">
        <f t="shared" si="127"/>
        <v/>
      </c>
      <c r="L154" s="176" t="str">
        <f t="shared" si="128"/>
        <v/>
      </c>
      <c r="M154" s="175" t="str">
        <f t="shared" si="129"/>
        <v/>
      </c>
      <c r="N154" s="177" t="str">
        <f t="shared" si="130"/>
        <v/>
      </c>
      <c r="O154" s="177" t="str">
        <f t="shared" si="131"/>
        <v/>
      </c>
      <c r="P154" s="281"/>
      <c r="Q154" s="281"/>
      <c r="R154" s="282"/>
      <c r="S154" s="286"/>
      <c r="T154" s="281"/>
      <c r="U154" s="282"/>
      <c r="V154" s="286"/>
      <c r="W154" s="281"/>
      <c r="X154" s="282"/>
      <c r="Y154" s="286"/>
      <c r="Z154" s="281"/>
      <c r="AA154" s="369"/>
      <c r="AB154" s="83"/>
      <c r="AC154" s="90">
        <f t="shared" ref="AC154:AG154" si="145">AC153</f>
        <v>18</v>
      </c>
      <c r="AD154" s="90" t="b">
        <f t="shared" si="145"/>
        <v>0</v>
      </c>
      <c r="AE154" s="90" t="b">
        <f t="shared" si="145"/>
        <v>1</v>
      </c>
      <c r="AF154" s="90" t="b">
        <f t="shared" si="145"/>
        <v>1</v>
      </c>
      <c r="AG154" s="90" t="b">
        <f t="shared" si="145"/>
        <v>1</v>
      </c>
      <c r="AH154" s="45" t="str">
        <f t="shared" si="77"/>
        <v/>
      </c>
      <c r="AI154" s="45" t="str">
        <f t="shared" si="114"/>
        <v/>
      </c>
      <c r="AJ154" s="45" t="str">
        <f t="shared" si="133"/>
        <v/>
      </c>
      <c r="AK154" s="45" t="str">
        <f t="shared" si="115"/>
        <v/>
      </c>
      <c r="AL154" s="45" t="str">
        <f t="shared" si="116"/>
        <v/>
      </c>
      <c r="AM154" s="45" t="str">
        <f t="shared" si="117"/>
        <v/>
      </c>
      <c r="AN154" s="45" t="str">
        <f t="shared" si="118"/>
        <v/>
      </c>
      <c r="AO154" s="45" t="str">
        <f t="shared" si="113"/>
        <v/>
      </c>
      <c r="AP154" s="45" t="str">
        <f t="shared" si="113"/>
        <v/>
      </c>
      <c r="AQ154" s="45" t="str">
        <f t="shared" si="134"/>
        <v/>
      </c>
      <c r="AR154" s="90">
        <f t="shared" si="120"/>
        <v>20</v>
      </c>
    </row>
    <row r="155" spans="1:44" s="84" customFormat="1" ht="15.75" hidden="1" customHeight="1" x14ac:dyDescent="0.25">
      <c r="A155" s="82"/>
      <c r="B155" s="268"/>
      <c r="C155" s="269"/>
      <c r="D155" s="269"/>
      <c r="E155" s="270"/>
      <c r="F155" s="271"/>
      <c r="G155" s="269"/>
      <c r="H155" s="269"/>
      <c r="I155" s="371"/>
      <c r="J155" s="186" t="str">
        <f t="shared" si="126"/>
        <v/>
      </c>
      <c r="K155" s="175" t="str">
        <f t="shared" si="127"/>
        <v/>
      </c>
      <c r="L155" s="176" t="str">
        <f t="shared" si="128"/>
        <v/>
      </c>
      <c r="M155" s="175" t="str">
        <f t="shared" si="129"/>
        <v/>
      </c>
      <c r="N155" s="177" t="str">
        <f t="shared" si="130"/>
        <v/>
      </c>
      <c r="O155" s="177" t="str">
        <f t="shared" si="131"/>
        <v/>
      </c>
      <c r="P155" s="281"/>
      <c r="Q155" s="281"/>
      <c r="R155" s="282"/>
      <c r="S155" s="286"/>
      <c r="T155" s="281"/>
      <c r="U155" s="282"/>
      <c r="V155" s="286"/>
      <c r="W155" s="281"/>
      <c r="X155" s="282"/>
      <c r="Y155" s="286"/>
      <c r="Z155" s="281"/>
      <c r="AA155" s="369"/>
      <c r="AB155" s="83"/>
      <c r="AC155" s="90">
        <f t="shared" ref="AC155:AG155" si="146">AC154</f>
        <v>18</v>
      </c>
      <c r="AD155" s="90" t="b">
        <f t="shared" si="146"/>
        <v>0</v>
      </c>
      <c r="AE155" s="90" t="b">
        <f t="shared" si="146"/>
        <v>1</v>
      </c>
      <c r="AF155" s="90" t="b">
        <f t="shared" si="146"/>
        <v>1</v>
      </c>
      <c r="AG155" s="90" t="b">
        <f t="shared" si="146"/>
        <v>1</v>
      </c>
      <c r="AH155" s="45" t="str">
        <f t="shared" si="77"/>
        <v/>
      </c>
      <c r="AI155" s="45" t="str">
        <f t="shared" si="114"/>
        <v/>
      </c>
      <c r="AJ155" s="45" t="str">
        <f t="shared" si="133"/>
        <v/>
      </c>
      <c r="AK155" s="45" t="str">
        <f t="shared" si="115"/>
        <v/>
      </c>
      <c r="AL155" s="45" t="str">
        <f t="shared" si="116"/>
        <v/>
      </c>
      <c r="AM155" s="45" t="str">
        <f t="shared" si="117"/>
        <v/>
      </c>
      <c r="AN155" s="45" t="str">
        <f t="shared" si="118"/>
        <v/>
      </c>
      <c r="AO155" s="45" t="str">
        <f t="shared" ref="AO155:AP174" si="147">IF(AN155&lt;&gt;null_value,AN155,null_value)</f>
        <v/>
      </c>
      <c r="AP155" s="45" t="str">
        <f t="shared" si="147"/>
        <v/>
      </c>
      <c r="AQ155" s="45" t="str">
        <f t="shared" si="134"/>
        <v/>
      </c>
      <c r="AR155" s="90">
        <f t="shared" si="120"/>
        <v>21</v>
      </c>
    </row>
    <row r="156" spans="1:44" s="84" customFormat="1" ht="15.75" hidden="1" customHeight="1" x14ac:dyDescent="0.25">
      <c r="A156" s="82"/>
      <c r="B156" s="268"/>
      <c r="C156" s="269"/>
      <c r="D156" s="269"/>
      <c r="E156" s="270"/>
      <c r="F156" s="271"/>
      <c r="G156" s="269"/>
      <c r="H156" s="269"/>
      <c r="I156" s="371"/>
      <c r="J156" s="186" t="str">
        <f t="shared" si="126"/>
        <v/>
      </c>
      <c r="K156" s="175" t="str">
        <f t="shared" si="127"/>
        <v/>
      </c>
      <c r="L156" s="176" t="str">
        <f t="shared" si="128"/>
        <v/>
      </c>
      <c r="M156" s="175" t="str">
        <f t="shared" si="129"/>
        <v/>
      </c>
      <c r="N156" s="177" t="str">
        <f t="shared" si="130"/>
        <v/>
      </c>
      <c r="O156" s="177" t="str">
        <f t="shared" si="131"/>
        <v/>
      </c>
      <c r="P156" s="281"/>
      <c r="Q156" s="281"/>
      <c r="R156" s="282"/>
      <c r="S156" s="286"/>
      <c r="T156" s="281"/>
      <c r="U156" s="282"/>
      <c r="V156" s="286"/>
      <c r="W156" s="281"/>
      <c r="X156" s="282"/>
      <c r="Y156" s="286"/>
      <c r="Z156" s="281"/>
      <c r="AA156" s="369"/>
      <c r="AB156" s="83"/>
      <c r="AC156" s="90">
        <f t="shared" ref="AC156:AG156" si="148">AC155</f>
        <v>18</v>
      </c>
      <c r="AD156" s="90" t="b">
        <f t="shared" si="148"/>
        <v>0</v>
      </c>
      <c r="AE156" s="90" t="b">
        <f t="shared" si="148"/>
        <v>1</v>
      </c>
      <c r="AF156" s="90" t="b">
        <f t="shared" si="148"/>
        <v>1</v>
      </c>
      <c r="AG156" s="90" t="b">
        <f t="shared" si="148"/>
        <v>1</v>
      </c>
      <c r="AH156" s="45" t="str">
        <f t="shared" si="77"/>
        <v/>
      </c>
      <c r="AI156" s="45" t="str">
        <f t="shared" si="114"/>
        <v/>
      </c>
      <c r="AJ156" s="45" t="str">
        <f t="shared" si="133"/>
        <v/>
      </c>
      <c r="AK156" s="45" t="str">
        <f t="shared" si="115"/>
        <v/>
      </c>
      <c r="AL156" s="45" t="str">
        <f t="shared" si="116"/>
        <v/>
      </c>
      <c r="AM156" s="45" t="str">
        <f t="shared" si="117"/>
        <v/>
      </c>
      <c r="AN156" s="45" t="str">
        <f t="shared" si="118"/>
        <v/>
      </c>
      <c r="AO156" s="45" t="str">
        <f t="shared" si="147"/>
        <v/>
      </c>
      <c r="AP156" s="45" t="str">
        <f t="shared" si="147"/>
        <v/>
      </c>
      <c r="AQ156" s="45" t="str">
        <f t="shared" si="134"/>
        <v/>
      </c>
      <c r="AR156" s="90">
        <f t="shared" si="120"/>
        <v>22</v>
      </c>
    </row>
    <row r="157" spans="1:44" s="84" customFormat="1" ht="15.75" hidden="1" customHeight="1" x14ac:dyDescent="0.25">
      <c r="A157" s="82"/>
      <c r="B157" s="268"/>
      <c r="C157" s="269"/>
      <c r="D157" s="269"/>
      <c r="E157" s="270"/>
      <c r="F157" s="271"/>
      <c r="G157" s="269"/>
      <c r="H157" s="269"/>
      <c r="I157" s="371"/>
      <c r="J157" s="186" t="str">
        <f t="shared" si="126"/>
        <v/>
      </c>
      <c r="K157" s="175" t="str">
        <f t="shared" si="127"/>
        <v/>
      </c>
      <c r="L157" s="176" t="str">
        <f t="shared" si="128"/>
        <v/>
      </c>
      <c r="M157" s="175" t="str">
        <f t="shared" si="129"/>
        <v/>
      </c>
      <c r="N157" s="177" t="str">
        <f t="shared" si="130"/>
        <v/>
      </c>
      <c r="O157" s="177" t="str">
        <f t="shared" si="131"/>
        <v/>
      </c>
      <c r="P157" s="281"/>
      <c r="Q157" s="281"/>
      <c r="R157" s="282"/>
      <c r="S157" s="286"/>
      <c r="T157" s="281"/>
      <c r="U157" s="282"/>
      <c r="V157" s="286"/>
      <c r="W157" s="281"/>
      <c r="X157" s="282"/>
      <c r="Y157" s="286"/>
      <c r="Z157" s="281"/>
      <c r="AA157" s="369"/>
      <c r="AB157" s="83"/>
      <c r="AC157" s="90">
        <f t="shared" ref="AC157:AG157" si="149">AC156</f>
        <v>18</v>
      </c>
      <c r="AD157" s="90" t="b">
        <f t="shared" si="149"/>
        <v>0</v>
      </c>
      <c r="AE157" s="90" t="b">
        <f t="shared" si="149"/>
        <v>1</v>
      </c>
      <c r="AF157" s="90" t="b">
        <f t="shared" si="149"/>
        <v>1</v>
      </c>
      <c r="AG157" s="90" t="b">
        <f t="shared" si="149"/>
        <v>1</v>
      </c>
      <c r="AH157" s="45" t="str">
        <f t="shared" si="77"/>
        <v/>
      </c>
      <c r="AI157" s="45" t="str">
        <f t="shared" si="114"/>
        <v/>
      </c>
      <c r="AJ157" s="45" t="str">
        <f t="shared" si="133"/>
        <v/>
      </c>
      <c r="AK157" s="45" t="str">
        <f t="shared" si="115"/>
        <v/>
      </c>
      <c r="AL157" s="45" t="str">
        <f t="shared" si="116"/>
        <v/>
      </c>
      <c r="AM157" s="45" t="str">
        <f t="shared" si="117"/>
        <v/>
      </c>
      <c r="AN157" s="45" t="str">
        <f t="shared" si="118"/>
        <v/>
      </c>
      <c r="AO157" s="45" t="str">
        <f t="shared" si="147"/>
        <v/>
      </c>
      <c r="AP157" s="45" t="str">
        <f t="shared" si="147"/>
        <v/>
      </c>
      <c r="AQ157" s="45" t="str">
        <f t="shared" si="134"/>
        <v/>
      </c>
      <c r="AR157" s="90">
        <f t="shared" si="120"/>
        <v>23</v>
      </c>
    </row>
    <row r="158" spans="1:44" s="84" customFormat="1" ht="15.75" hidden="1" customHeight="1" x14ac:dyDescent="0.25">
      <c r="A158" s="82"/>
      <c r="B158" s="268"/>
      <c r="C158" s="269"/>
      <c r="D158" s="269"/>
      <c r="E158" s="270"/>
      <c r="F158" s="271"/>
      <c r="G158" s="269"/>
      <c r="H158" s="269"/>
      <c r="I158" s="371"/>
      <c r="J158" s="186" t="str">
        <f t="shared" si="126"/>
        <v/>
      </c>
      <c r="K158" s="175" t="str">
        <f t="shared" si="127"/>
        <v/>
      </c>
      <c r="L158" s="176" t="str">
        <f t="shared" si="128"/>
        <v/>
      </c>
      <c r="M158" s="175" t="str">
        <f t="shared" si="129"/>
        <v/>
      </c>
      <c r="N158" s="177" t="str">
        <f t="shared" si="130"/>
        <v/>
      </c>
      <c r="O158" s="177" t="str">
        <f t="shared" si="131"/>
        <v/>
      </c>
      <c r="P158" s="281"/>
      <c r="Q158" s="281"/>
      <c r="R158" s="282"/>
      <c r="S158" s="286"/>
      <c r="T158" s="281"/>
      <c r="U158" s="282"/>
      <c r="V158" s="286"/>
      <c r="W158" s="281"/>
      <c r="X158" s="282"/>
      <c r="Y158" s="286"/>
      <c r="Z158" s="281"/>
      <c r="AA158" s="369"/>
      <c r="AB158" s="83"/>
      <c r="AC158" s="90">
        <f t="shared" ref="AC158:AG158" si="150">AC157</f>
        <v>18</v>
      </c>
      <c r="AD158" s="90" t="b">
        <f t="shared" si="150"/>
        <v>0</v>
      </c>
      <c r="AE158" s="90" t="b">
        <f t="shared" si="150"/>
        <v>1</v>
      </c>
      <c r="AF158" s="90" t="b">
        <f t="shared" si="150"/>
        <v>1</v>
      </c>
      <c r="AG158" s="90" t="b">
        <f t="shared" si="150"/>
        <v>1</v>
      </c>
      <c r="AH158" s="45" t="str">
        <f t="shared" si="77"/>
        <v/>
      </c>
      <c r="AI158" s="45" t="str">
        <f t="shared" si="114"/>
        <v/>
      </c>
      <c r="AJ158" s="45" t="str">
        <f t="shared" si="133"/>
        <v/>
      </c>
      <c r="AK158" s="45" t="str">
        <f t="shared" si="115"/>
        <v/>
      </c>
      <c r="AL158" s="45" t="str">
        <f t="shared" si="116"/>
        <v/>
      </c>
      <c r="AM158" s="45" t="str">
        <f t="shared" si="117"/>
        <v/>
      </c>
      <c r="AN158" s="45" t="str">
        <f t="shared" si="118"/>
        <v/>
      </c>
      <c r="AO158" s="45" t="str">
        <f t="shared" si="147"/>
        <v/>
      </c>
      <c r="AP158" s="45" t="str">
        <f t="shared" si="147"/>
        <v/>
      </c>
      <c r="AQ158" s="45" t="str">
        <f t="shared" si="134"/>
        <v/>
      </c>
      <c r="AR158" s="90">
        <f t="shared" si="120"/>
        <v>24</v>
      </c>
    </row>
    <row r="159" spans="1:44" s="84" customFormat="1" ht="15.75" hidden="1" customHeight="1" x14ac:dyDescent="0.25">
      <c r="A159" s="82"/>
      <c r="B159" s="268"/>
      <c r="C159" s="269"/>
      <c r="D159" s="269"/>
      <c r="E159" s="270"/>
      <c r="F159" s="271"/>
      <c r="G159" s="269"/>
      <c r="H159" s="269"/>
      <c r="I159" s="371"/>
      <c r="J159" s="186" t="str">
        <f t="shared" si="126"/>
        <v/>
      </c>
      <c r="K159" s="175" t="str">
        <f t="shared" si="127"/>
        <v/>
      </c>
      <c r="L159" s="176" t="str">
        <f t="shared" si="128"/>
        <v/>
      </c>
      <c r="M159" s="175" t="str">
        <f t="shared" si="129"/>
        <v/>
      </c>
      <c r="N159" s="177" t="str">
        <f t="shared" si="130"/>
        <v/>
      </c>
      <c r="O159" s="177" t="str">
        <f t="shared" si="131"/>
        <v/>
      </c>
      <c r="P159" s="281"/>
      <c r="Q159" s="281"/>
      <c r="R159" s="282"/>
      <c r="S159" s="286"/>
      <c r="T159" s="281"/>
      <c r="U159" s="282"/>
      <c r="V159" s="286"/>
      <c r="W159" s="281"/>
      <c r="X159" s="282"/>
      <c r="Y159" s="286"/>
      <c r="Z159" s="281"/>
      <c r="AA159" s="369"/>
      <c r="AB159" s="83"/>
      <c r="AC159" s="90">
        <f t="shared" ref="AC159:AG159" si="151">AC158</f>
        <v>18</v>
      </c>
      <c r="AD159" s="90" t="b">
        <f t="shared" si="151"/>
        <v>0</v>
      </c>
      <c r="AE159" s="90" t="b">
        <f t="shared" si="151"/>
        <v>1</v>
      </c>
      <c r="AF159" s="90" t="b">
        <f t="shared" si="151"/>
        <v>1</v>
      </c>
      <c r="AG159" s="90" t="b">
        <f t="shared" si="151"/>
        <v>1</v>
      </c>
      <c r="AH159" s="45" t="str">
        <f t="shared" si="77"/>
        <v/>
      </c>
      <c r="AI159" s="45" t="str">
        <f t="shared" si="114"/>
        <v/>
      </c>
      <c r="AJ159" s="45" t="str">
        <f t="shared" si="133"/>
        <v/>
      </c>
      <c r="AK159" s="45" t="str">
        <f t="shared" si="115"/>
        <v/>
      </c>
      <c r="AL159" s="45" t="str">
        <f t="shared" si="116"/>
        <v/>
      </c>
      <c r="AM159" s="45" t="str">
        <f t="shared" si="117"/>
        <v/>
      </c>
      <c r="AN159" s="45" t="str">
        <f t="shared" si="118"/>
        <v/>
      </c>
      <c r="AO159" s="45" t="str">
        <f t="shared" si="147"/>
        <v/>
      </c>
      <c r="AP159" s="45" t="str">
        <f t="shared" si="147"/>
        <v/>
      </c>
      <c r="AQ159" s="45" t="str">
        <f t="shared" si="134"/>
        <v/>
      </c>
      <c r="AR159" s="90">
        <f t="shared" si="120"/>
        <v>25</v>
      </c>
    </row>
    <row r="160" spans="1:44" s="84" customFormat="1" ht="15.75" hidden="1" customHeight="1" x14ac:dyDescent="0.25">
      <c r="A160" s="82"/>
      <c r="B160" s="268"/>
      <c r="C160" s="269"/>
      <c r="D160" s="269"/>
      <c r="E160" s="270"/>
      <c r="F160" s="271"/>
      <c r="G160" s="269"/>
      <c r="H160" s="269"/>
      <c r="I160" s="371"/>
      <c r="J160" s="186" t="str">
        <f t="shared" si="126"/>
        <v/>
      </c>
      <c r="K160" s="175" t="str">
        <f t="shared" si="127"/>
        <v/>
      </c>
      <c r="L160" s="176" t="str">
        <f t="shared" si="128"/>
        <v/>
      </c>
      <c r="M160" s="175" t="str">
        <f t="shared" si="129"/>
        <v/>
      </c>
      <c r="N160" s="177" t="str">
        <f t="shared" si="130"/>
        <v/>
      </c>
      <c r="O160" s="177" t="str">
        <f t="shared" si="131"/>
        <v/>
      </c>
      <c r="P160" s="281"/>
      <c r="Q160" s="281"/>
      <c r="R160" s="282"/>
      <c r="S160" s="286"/>
      <c r="T160" s="281"/>
      <c r="U160" s="282"/>
      <c r="V160" s="286"/>
      <c r="W160" s="281"/>
      <c r="X160" s="282"/>
      <c r="Y160" s="286"/>
      <c r="Z160" s="281"/>
      <c r="AA160" s="369"/>
      <c r="AB160" s="83"/>
      <c r="AC160" s="90">
        <f t="shared" ref="AC160:AG160" si="152">AC159</f>
        <v>18</v>
      </c>
      <c r="AD160" s="90" t="b">
        <f t="shared" si="152"/>
        <v>0</v>
      </c>
      <c r="AE160" s="90" t="b">
        <f t="shared" si="152"/>
        <v>1</v>
      </c>
      <c r="AF160" s="90" t="b">
        <f t="shared" si="152"/>
        <v>1</v>
      </c>
      <c r="AG160" s="90" t="b">
        <f t="shared" si="152"/>
        <v>1</v>
      </c>
      <c r="AH160" s="45" t="str">
        <f t="shared" si="77"/>
        <v/>
      </c>
      <c r="AI160" s="45" t="str">
        <f t="shared" si="114"/>
        <v/>
      </c>
      <c r="AJ160" s="45" t="str">
        <f t="shared" si="133"/>
        <v/>
      </c>
      <c r="AK160" s="45" t="str">
        <f t="shared" si="115"/>
        <v/>
      </c>
      <c r="AL160" s="45" t="str">
        <f t="shared" si="116"/>
        <v/>
      </c>
      <c r="AM160" s="45" t="str">
        <f t="shared" si="117"/>
        <v/>
      </c>
      <c r="AN160" s="45" t="str">
        <f t="shared" si="118"/>
        <v/>
      </c>
      <c r="AO160" s="45" t="str">
        <f t="shared" si="147"/>
        <v/>
      </c>
      <c r="AP160" s="45" t="str">
        <f t="shared" si="147"/>
        <v/>
      </c>
      <c r="AQ160" s="45" t="str">
        <f t="shared" si="134"/>
        <v/>
      </c>
      <c r="AR160" s="90">
        <f t="shared" si="120"/>
        <v>26</v>
      </c>
    </row>
    <row r="161" spans="1:44" s="84" customFormat="1" ht="15.75" hidden="1" customHeight="1" x14ac:dyDescent="0.25">
      <c r="A161" s="82"/>
      <c r="B161" s="268"/>
      <c r="C161" s="269"/>
      <c r="D161" s="269"/>
      <c r="E161" s="270"/>
      <c r="F161" s="271"/>
      <c r="G161" s="269"/>
      <c r="H161" s="269"/>
      <c r="I161" s="371"/>
      <c r="J161" s="186" t="str">
        <f t="shared" si="126"/>
        <v/>
      </c>
      <c r="K161" s="175" t="str">
        <f t="shared" si="127"/>
        <v/>
      </c>
      <c r="L161" s="176" t="str">
        <f t="shared" si="128"/>
        <v/>
      </c>
      <c r="M161" s="175" t="str">
        <f t="shared" si="129"/>
        <v/>
      </c>
      <c r="N161" s="177" t="str">
        <f t="shared" si="130"/>
        <v/>
      </c>
      <c r="O161" s="177" t="str">
        <f t="shared" si="131"/>
        <v/>
      </c>
      <c r="P161" s="281"/>
      <c r="Q161" s="281"/>
      <c r="R161" s="282"/>
      <c r="S161" s="286"/>
      <c r="T161" s="281"/>
      <c r="U161" s="282"/>
      <c r="V161" s="286"/>
      <c r="W161" s="281"/>
      <c r="X161" s="282"/>
      <c r="Y161" s="286"/>
      <c r="Z161" s="281"/>
      <c r="AA161" s="369"/>
      <c r="AB161" s="83"/>
      <c r="AC161" s="90">
        <f t="shared" ref="AC161:AG161" si="153">AC160</f>
        <v>18</v>
      </c>
      <c r="AD161" s="90" t="b">
        <f t="shared" si="153"/>
        <v>0</v>
      </c>
      <c r="AE161" s="90" t="b">
        <f t="shared" si="153"/>
        <v>1</v>
      </c>
      <c r="AF161" s="90" t="b">
        <f t="shared" si="153"/>
        <v>1</v>
      </c>
      <c r="AG161" s="90" t="b">
        <f t="shared" si="153"/>
        <v>1</v>
      </c>
      <c r="AH161" s="45" t="str">
        <f t="shared" si="77"/>
        <v/>
      </c>
      <c r="AI161" s="45" t="str">
        <f t="shared" si="114"/>
        <v/>
      </c>
      <c r="AJ161" s="45" t="str">
        <f t="shared" si="133"/>
        <v/>
      </c>
      <c r="AK161" s="45" t="str">
        <f t="shared" si="115"/>
        <v/>
      </c>
      <c r="AL161" s="45" t="str">
        <f t="shared" si="116"/>
        <v/>
      </c>
      <c r="AM161" s="45" t="str">
        <f t="shared" si="117"/>
        <v/>
      </c>
      <c r="AN161" s="45" t="str">
        <f t="shared" si="118"/>
        <v/>
      </c>
      <c r="AO161" s="45" t="str">
        <f t="shared" si="147"/>
        <v/>
      </c>
      <c r="AP161" s="45" t="str">
        <f t="shared" si="147"/>
        <v/>
      </c>
      <c r="AQ161" s="45" t="str">
        <f t="shared" si="134"/>
        <v/>
      </c>
      <c r="AR161" s="90">
        <f t="shared" si="120"/>
        <v>27</v>
      </c>
    </row>
    <row r="162" spans="1:44" s="84" customFormat="1" ht="15.75" hidden="1" customHeight="1" x14ac:dyDescent="0.25">
      <c r="A162" s="82"/>
      <c r="B162" s="268"/>
      <c r="C162" s="269"/>
      <c r="D162" s="269"/>
      <c r="E162" s="270"/>
      <c r="F162" s="271"/>
      <c r="G162" s="269"/>
      <c r="H162" s="269"/>
      <c r="I162" s="371"/>
      <c r="J162" s="186" t="str">
        <f t="shared" si="126"/>
        <v/>
      </c>
      <c r="K162" s="175" t="str">
        <f t="shared" si="127"/>
        <v/>
      </c>
      <c r="L162" s="176" t="str">
        <f t="shared" si="128"/>
        <v/>
      </c>
      <c r="M162" s="175" t="str">
        <f t="shared" si="129"/>
        <v/>
      </c>
      <c r="N162" s="177" t="str">
        <f t="shared" si="130"/>
        <v/>
      </c>
      <c r="O162" s="177" t="str">
        <f t="shared" si="131"/>
        <v/>
      </c>
      <c r="P162" s="281"/>
      <c r="Q162" s="281"/>
      <c r="R162" s="282"/>
      <c r="S162" s="286"/>
      <c r="T162" s="281"/>
      <c r="U162" s="282"/>
      <c r="V162" s="286"/>
      <c r="W162" s="281"/>
      <c r="X162" s="282"/>
      <c r="Y162" s="286"/>
      <c r="Z162" s="281"/>
      <c r="AA162" s="369"/>
      <c r="AB162" s="83"/>
      <c r="AC162" s="90">
        <f t="shared" ref="AC162:AG162" si="154">AC161</f>
        <v>18</v>
      </c>
      <c r="AD162" s="90" t="b">
        <f t="shared" si="154"/>
        <v>0</v>
      </c>
      <c r="AE162" s="90" t="b">
        <f t="shared" si="154"/>
        <v>1</v>
      </c>
      <c r="AF162" s="90" t="b">
        <f t="shared" si="154"/>
        <v>1</v>
      </c>
      <c r="AG162" s="90" t="b">
        <f t="shared" si="154"/>
        <v>1</v>
      </c>
      <c r="AH162" s="45" t="str">
        <f t="shared" si="77"/>
        <v/>
      </c>
      <c r="AI162" s="45" t="str">
        <f t="shared" si="114"/>
        <v/>
      </c>
      <c r="AJ162" s="45" t="str">
        <f t="shared" si="133"/>
        <v/>
      </c>
      <c r="AK162" s="45" t="str">
        <f t="shared" si="115"/>
        <v/>
      </c>
      <c r="AL162" s="45" t="str">
        <f t="shared" si="116"/>
        <v/>
      </c>
      <c r="AM162" s="45" t="str">
        <f t="shared" si="117"/>
        <v/>
      </c>
      <c r="AN162" s="45" t="str">
        <f t="shared" si="118"/>
        <v/>
      </c>
      <c r="AO162" s="45" t="str">
        <f t="shared" si="147"/>
        <v/>
      </c>
      <c r="AP162" s="45" t="str">
        <f t="shared" si="147"/>
        <v/>
      </c>
      <c r="AQ162" s="45" t="str">
        <f t="shared" si="134"/>
        <v/>
      </c>
      <c r="AR162" s="90">
        <f t="shared" si="120"/>
        <v>28</v>
      </c>
    </row>
    <row r="163" spans="1:44" s="84" customFormat="1" ht="15.75" hidden="1" customHeight="1" x14ac:dyDescent="0.25">
      <c r="A163" s="82"/>
      <c r="B163" s="268"/>
      <c r="C163" s="269"/>
      <c r="D163" s="269"/>
      <c r="E163" s="270"/>
      <c r="F163" s="271"/>
      <c r="G163" s="269"/>
      <c r="H163" s="269"/>
      <c r="I163" s="371"/>
      <c r="J163" s="186" t="str">
        <f t="shared" si="126"/>
        <v/>
      </c>
      <c r="K163" s="175" t="str">
        <f t="shared" si="127"/>
        <v/>
      </c>
      <c r="L163" s="176" t="str">
        <f t="shared" si="128"/>
        <v/>
      </c>
      <c r="M163" s="175" t="str">
        <f t="shared" si="129"/>
        <v/>
      </c>
      <c r="N163" s="177" t="str">
        <f t="shared" si="130"/>
        <v/>
      </c>
      <c r="O163" s="177" t="str">
        <f t="shared" si="131"/>
        <v/>
      </c>
      <c r="P163" s="281"/>
      <c r="Q163" s="281"/>
      <c r="R163" s="282"/>
      <c r="S163" s="286"/>
      <c r="T163" s="281"/>
      <c r="U163" s="282"/>
      <c r="V163" s="286"/>
      <c r="W163" s="281"/>
      <c r="X163" s="282"/>
      <c r="Y163" s="286"/>
      <c r="Z163" s="281"/>
      <c r="AA163" s="369"/>
      <c r="AB163" s="83"/>
      <c r="AC163" s="90">
        <f t="shared" ref="AC163:AG163" si="155">AC162</f>
        <v>18</v>
      </c>
      <c r="AD163" s="90" t="b">
        <f t="shared" si="155"/>
        <v>0</v>
      </c>
      <c r="AE163" s="90" t="b">
        <f t="shared" si="155"/>
        <v>1</v>
      </c>
      <c r="AF163" s="90" t="b">
        <f t="shared" si="155"/>
        <v>1</v>
      </c>
      <c r="AG163" s="90" t="b">
        <f t="shared" si="155"/>
        <v>1</v>
      </c>
      <c r="AH163" s="45" t="str">
        <f t="shared" si="77"/>
        <v/>
      </c>
      <c r="AI163" s="45" t="str">
        <f t="shared" si="114"/>
        <v/>
      </c>
      <c r="AJ163" s="45" t="str">
        <f t="shared" si="133"/>
        <v/>
      </c>
      <c r="AK163" s="45" t="str">
        <f t="shared" si="115"/>
        <v/>
      </c>
      <c r="AL163" s="45" t="str">
        <f t="shared" si="116"/>
        <v/>
      </c>
      <c r="AM163" s="45" t="str">
        <f t="shared" si="117"/>
        <v/>
      </c>
      <c r="AN163" s="45" t="str">
        <f t="shared" si="118"/>
        <v/>
      </c>
      <c r="AO163" s="45" t="str">
        <f t="shared" si="147"/>
        <v/>
      </c>
      <c r="AP163" s="45" t="str">
        <f t="shared" si="147"/>
        <v/>
      </c>
      <c r="AQ163" s="45" t="str">
        <f t="shared" si="134"/>
        <v/>
      </c>
      <c r="AR163" s="90">
        <f t="shared" si="120"/>
        <v>29</v>
      </c>
    </row>
    <row r="164" spans="1:44" s="84" customFormat="1" ht="15.75" hidden="1" customHeight="1" x14ac:dyDescent="0.25">
      <c r="A164" s="82"/>
      <c r="B164" s="268"/>
      <c r="C164" s="269"/>
      <c r="D164" s="269"/>
      <c r="E164" s="270"/>
      <c r="F164" s="271"/>
      <c r="G164" s="269"/>
      <c r="H164" s="269"/>
      <c r="I164" s="371"/>
      <c r="J164" s="187" t="str">
        <f t="shared" si="126"/>
        <v/>
      </c>
      <c r="K164" s="178" t="str">
        <f t="shared" si="127"/>
        <v/>
      </c>
      <c r="L164" s="179" t="str">
        <f t="shared" si="128"/>
        <v/>
      </c>
      <c r="M164" s="178" t="str">
        <f t="shared" si="129"/>
        <v/>
      </c>
      <c r="N164" s="180" t="str">
        <f t="shared" si="130"/>
        <v/>
      </c>
      <c r="O164" s="180" t="str">
        <f t="shared" si="131"/>
        <v/>
      </c>
      <c r="P164" s="284"/>
      <c r="Q164" s="284"/>
      <c r="R164" s="285"/>
      <c r="S164" s="287"/>
      <c r="T164" s="284"/>
      <c r="U164" s="285"/>
      <c r="V164" s="287"/>
      <c r="W164" s="284"/>
      <c r="X164" s="285"/>
      <c r="Y164" s="287"/>
      <c r="Z164" s="284"/>
      <c r="AA164" s="370"/>
      <c r="AB164" s="83"/>
      <c r="AC164" s="91">
        <f t="shared" ref="AC164:AG164" si="156">AC163</f>
        <v>18</v>
      </c>
      <c r="AD164" s="91" t="b">
        <f t="shared" si="156"/>
        <v>0</v>
      </c>
      <c r="AE164" s="91" t="b">
        <f t="shared" si="156"/>
        <v>1</v>
      </c>
      <c r="AF164" s="91" t="b">
        <f t="shared" si="156"/>
        <v>1</v>
      </c>
      <c r="AG164" s="91" t="b">
        <f t="shared" si="156"/>
        <v>1</v>
      </c>
      <c r="AH164" s="92" t="str">
        <f t="shared" si="77"/>
        <v/>
      </c>
      <c r="AI164" s="92" t="str">
        <f t="shared" si="114"/>
        <v/>
      </c>
      <c r="AJ164" s="92" t="str">
        <f t="shared" si="133"/>
        <v/>
      </c>
      <c r="AK164" s="92" t="str">
        <f t="shared" si="115"/>
        <v/>
      </c>
      <c r="AL164" s="92" t="str">
        <f t="shared" si="116"/>
        <v/>
      </c>
      <c r="AM164" s="92" t="str">
        <f t="shared" si="117"/>
        <v/>
      </c>
      <c r="AN164" s="92" t="str">
        <f t="shared" si="118"/>
        <v/>
      </c>
      <c r="AO164" s="92" t="str">
        <f t="shared" si="147"/>
        <v/>
      </c>
      <c r="AP164" s="92" t="str">
        <f t="shared" si="147"/>
        <v/>
      </c>
      <c r="AQ164" s="92" t="str">
        <f t="shared" si="134"/>
        <v/>
      </c>
      <c r="AR164" s="91">
        <f t="shared" si="120"/>
        <v>30</v>
      </c>
    </row>
    <row r="165" spans="1:44" s="84" customFormat="1" ht="15.75" customHeight="1" x14ac:dyDescent="0.25">
      <c r="A165" s="82"/>
      <c r="B165" s="268">
        <f>B135+1</f>
        <v>19</v>
      </c>
      <c r="C165" s="269"/>
      <c r="D165" s="269"/>
      <c r="E165" s="270"/>
      <c r="F165" s="271">
        <f>ROUND($G$4*B165,0)</f>
        <v>5985</v>
      </c>
      <c r="G165" s="269"/>
      <c r="H165" s="269"/>
      <c r="I165" s="371"/>
      <c r="J165" s="188" t="str">
        <f t="shared" si="126"/>
        <v/>
      </c>
      <c r="K165" s="181">
        <f t="shared" si="127"/>
        <v>11</v>
      </c>
      <c r="L165" s="182">
        <f t="shared" si="128"/>
        <v>8</v>
      </c>
      <c r="M165" s="181">
        <f t="shared" si="129"/>
        <v>11</v>
      </c>
      <c r="N165" s="183">
        <f t="shared" si="130"/>
        <v>5</v>
      </c>
      <c r="O165" s="183">
        <f t="shared" si="131"/>
        <v>3</v>
      </c>
      <c r="P165" s="365">
        <f>ROUND($F165/P$12,2)</f>
        <v>1.2</v>
      </c>
      <c r="Q165" s="365"/>
      <c r="R165" s="366"/>
      <c r="S165" s="367">
        <f>ROUND($F165/S$12,2)</f>
        <v>1</v>
      </c>
      <c r="T165" s="365"/>
      <c r="U165" s="366"/>
      <c r="V165" s="367">
        <f>ROUND($F165/V$12,2)</f>
        <v>0.86</v>
      </c>
      <c r="W165" s="365"/>
      <c r="X165" s="366"/>
      <c r="Y165" s="367">
        <f>ROUND($F165/Y$12,2)</f>
        <v>0.78</v>
      </c>
      <c r="Z165" s="365"/>
      <c r="AA165" s="368"/>
      <c r="AB165" s="83"/>
      <c r="AC165" s="88">
        <f>B165</f>
        <v>19</v>
      </c>
      <c r="AD165" s="88" t="b">
        <f>AND(AC165&gt;=min_string,AC165&lt;=max_string)</f>
        <v>0</v>
      </c>
      <c r="AE165" s="88" t="b">
        <f>OR(AND(($AC165-max_string)/(AE$13-1)&gt;=min_string,($AC165-max_string)/(AE$13-1)&lt;=max_string),AND(($AC165-min_string)/(AE$13-1)&gt;=min_string,($AC165-min_string)/(AE$13-1)&lt;=max_string))</f>
        <v>1</v>
      </c>
      <c r="AF165" s="88" t="b">
        <f>OR(AND(($AC165-max_string)/(AF$13-1)&gt;=min_string,($AC165-max_string)/(AF$13-1)&lt;=max_string),AND(($AC165-min_string)/(AF$13-1)&gt;=min_string,($AC165-min_string)/(AF$13-1)&lt;=max_string))</f>
        <v>1</v>
      </c>
      <c r="AG165" s="88" t="b">
        <f>AND(AC165-(AG$13-1)*min_string&gt;=min_string,AC165-(AG$13-1)*max_string&lt;=max_string)</f>
        <v>1</v>
      </c>
      <c r="AH165" s="89" t="str">
        <f>IF(AD165,$AC165,null_value)</f>
        <v/>
      </c>
      <c r="AI165" s="89">
        <f>IF(AE165,MIN(max_string,$AC165-(min_string*(AI$12-1))),null_value)</f>
        <v>11</v>
      </c>
      <c r="AJ165" s="89">
        <f t="shared" si="133"/>
        <v>8</v>
      </c>
      <c r="AK165" s="89">
        <f>IF(AF165,MIN(max_string,$AC165-(min_string*(AK$12-1))),null_value)</f>
        <v>11</v>
      </c>
      <c r="AL165" s="89">
        <f>IF(AK165=null_value,null_value,MIN(max_string,$AC165-AK165-min_string))</f>
        <v>5</v>
      </c>
      <c r="AM165" s="89">
        <f>IF(AK165&lt;&gt;null_value,$AC165-AK165-AL165,null_value)</f>
        <v>3</v>
      </c>
      <c r="AN165" s="89">
        <f>IF(AG165,MIN(max_string,ROUNDDOWN(($AC165-min_string)/(AN$12-1),0)),null_value)</f>
        <v>5</v>
      </c>
      <c r="AO165" s="89">
        <f t="shared" si="147"/>
        <v>5</v>
      </c>
      <c r="AP165" s="89">
        <f t="shared" si="147"/>
        <v>5</v>
      </c>
      <c r="AQ165" s="89">
        <f t="shared" si="134"/>
        <v>4</v>
      </c>
      <c r="AR165" s="88">
        <v>1</v>
      </c>
    </row>
    <row r="166" spans="1:44" s="84" customFormat="1" ht="15.75" customHeight="1" x14ac:dyDescent="0.25">
      <c r="A166" s="82"/>
      <c r="B166" s="268"/>
      <c r="C166" s="269"/>
      <c r="D166" s="269"/>
      <c r="E166" s="270"/>
      <c r="F166" s="271"/>
      <c r="G166" s="269"/>
      <c r="H166" s="269"/>
      <c r="I166" s="371"/>
      <c r="J166" s="186" t="str">
        <f t="shared" si="126"/>
        <v/>
      </c>
      <c r="K166" s="175">
        <f t="shared" si="127"/>
        <v>10</v>
      </c>
      <c r="L166" s="176">
        <f t="shared" si="128"/>
        <v>9</v>
      </c>
      <c r="M166" s="175">
        <f t="shared" si="129"/>
        <v>11</v>
      </c>
      <c r="N166" s="177">
        <f t="shared" si="130"/>
        <v>4</v>
      </c>
      <c r="O166" s="177">
        <f t="shared" si="131"/>
        <v>4</v>
      </c>
      <c r="P166" s="281"/>
      <c r="Q166" s="281"/>
      <c r="R166" s="282"/>
      <c r="S166" s="286"/>
      <c r="T166" s="281"/>
      <c r="U166" s="282"/>
      <c r="V166" s="286"/>
      <c r="W166" s="281"/>
      <c r="X166" s="282"/>
      <c r="Y166" s="286"/>
      <c r="Z166" s="281"/>
      <c r="AA166" s="369"/>
      <c r="AB166" s="83"/>
      <c r="AC166" s="90">
        <f>AC165</f>
        <v>19</v>
      </c>
      <c r="AD166" s="90" t="b">
        <f>AD165</f>
        <v>0</v>
      </c>
      <c r="AE166" s="90" t="b">
        <f>AE165</f>
        <v>1</v>
      </c>
      <c r="AF166" s="90" t="b">
        <f>AF165</f>
        <v>1</v>
      </c>
      <c r="AG166" s="90" t="b">
        <f>AG165</f>
        <v>1</v>
      </c>
      <c r="AH166" s="45" t="str">
        <f t="shared" si="77"/>
        <v/>
      </c>
      <c r="AI166" s="45">
        <f t="shared" ref="AI166:AI194" si="157">IF(AND(AE166,AI165&lt;&gt;null_value),IF(AND(AI165&gt;min_string+1,AJ165&lt;max_string-1,AI165-1&gt;AJ165),AI165-1,null_value),null_value)</f>
        <v>10</v>
      </c>
      <c r="AJ166" s="45">
        <f t="shared" si="133"/>
        <v>9</v>
      </c>
      <c r="AK166" s="45">
        <f t="shared" ref="AK166:AK194" si="158">IF(AND(AF166,AK165&lt;&gt;null_value),IF(AND(AL165-1&gt;=min_string,AM165+1&lt;=max_string,AL165-1&gt;AM165),AK165,IF(AND(AK165-1&gt;min_string,AL165+1&lt;=max_string,OR(AK165-1&gt;AL165,AND(AK165&gt;AL165,AL165&gt;AM165))),AK165-1,null_value)),null_value)</f>
        <v>11</v>
      </c>
      <c r="AL166" s="45">
        <f t="shared" ref="AL166:AL194" si="159">IF(AK166=null_value,null_value,IF(AK166&lt;&gt;AK165,MIN(max_string,$AC166-AK166-min_string,AK166),AL165-1))</f>
        <v>4</v>
      </c>
      <c r="AM166" s="45">
        <f t="shared" ref="AM166:AM194" si="160">IF(AK166=null_value,null_value,$AC166-AK166-AL166)</f>
        <v>4</v>
      </c>
      <c r="AN166" s="45">
        <f t="shared" ref="AN166:AN194" si="161">IF(AND(AG166,AN165&lt;&gt;null_value),IF(AND(AN165&gt;min_string,AQ165+AN$12-1&lt;=max_string),AN165-1,null_value),null_value)</f>
        <v>4</v>
      </c>
      <c r="AO166" s="45">
        <f t="shared" si="147"/>
        <v>4</v>
      </c>
      <c r="AP166" s="45">
        <f t="shared" si="147"/>
        <v>4</v>
      </c>
      <c r="AQ166" s="45">
        <f t="shared" si="134"/>
        <v>7</v>
      </c>
      <c r="AR166" s="90">
        <f>AR165+1</f>
        <v>2</v>
      </c>
    </row>
    <row r="167" spans="1:44" s="84" customFormat="1" ht="15.75" customHeight="1" x14ac:dyDescent="0.25">
      <c r="A167" s="82"/>
      <c r="B167" s="268"/>
      <c r="C167" s="269"/>
      <c r="D167" s="269"/>
      <c r="E167" s="270"/>
      <c r="F167" s="271"/>
      <c r="G167" s="269"/>
      <c r="H167" s="269"/>
      <c r="I167" s="371"/>
      <c r="J167" s="186" t="str">
        <f t="shared" si="126"/>
        <v/>
      </c>
      <c r="K167" s="175" t="str">
        <f t="shared" si="127"/>
        <v/>
      </c>
      <c r="L167" s="176" t="str">
        <f t="shared" si="128"/>
        <v/>
      </c>
      <c r="M167" s="175">
        <f t="shared" si="129"/>
        <v>10</v>
      </c>
      <c r="N167" s="177">
        <f t="shared" si="130"/>
        <v>6</v>
      </c>
      <c r="O167" s="177">
        <f t="shared" si="131"/>
        <v>3</v>
      </c>
      <c r="P167" s="281"/>
      <c r="Q167" s="281"/>
      <c r="R167" s="282"/>
      <c r="S167" s="286"/>
      <c r="T167" s="281"/>
      <c r="U167" s="282"/>
      <c r="V167" s="286"/>
      <c r="W167" s="281"/>
      <c r="X167" s="282"/>
      <c r="Y167" s="286"/>
      <c r="Z167" s="281"/>
      <c r="AA167" s="369"/>
      <c r="AB167" s="83"/>
      <c r="AC167" s="90">
        <f t="shared" ref="AC167:AG167" si="162">AC166</f>
        <v>19</v>
      </c>
      <c r="AD167" s="90" t="b">
        <f t="shared" si="162"/>
        <v>0</v>
      </c>
      <c r="AE167" s="90" t="b">
        <f t="shared" si="162"/>
        <v>1</v>
      </c>
      <c r="AF167" s="90" t="b">
        <f t="shared" si="162"/>
        <v>1</v>
      </c>
      <c r="AG167" s="90" t="b">
        <f t="shared" si="162"/>
        <v>1</v>
      </c>
      <c r="AH167" s="45" t="str">
        <f t="shared" si="77"/>
        <v/>
      </c>
      <c r="AI167" s="45" t="str">
        <f t="shared" si="157"/>
        <v/>
      </c>
      <c r="AJ167" s="45" t="str">
        <f t="shared" si="133"/>
        <v/>
      </c>
      <c r="AK167" s="45">
        <f t="shared" si="158"/>
        <v>10</v>
      </c>
      <c r="AL167" s="45">
        <f t="shared" si="159"/>
        <v>6</v>
      </c>
      <c r="AM167" s="45">
        <f t="shared" si="160"/>
        <v>3</v>
      </c>
      <c r="AN167" s="45">
        <f t="shared" si="161"/>
        <v>3</v>
      </c>
      <c r="AO167" s="45">
        <f t="shared" si="147"/>
        <v>3</v>
      </c>
      <c r="AP167" s="45">
        <f t="shared" si="147"/>
        <v>3</v>
      </c>
      <c r="AQ167" s="45">
        <f t="shared" si="134"/>
        <v>10</v>
      </c>
      <c r="AR167" s="90">
        <f t="shared" ref="AR167:AR194" si="163">AR166+1</f>
        <v>3</v>
      </c>
    </row>
    <row r="168" spans="1:44" s="84" customFormat="1" ht="15.75" customHeight="1" x14ac:dyDescent="0.25">
      <c r="A168" s="82"/>
      <c r="B168" s="268"/>
      <c r="C168" s="269"/>
      <c r="D168" s="269"/>
      <c r="E168" s="270"/>
      <c r="F168" s="271"/>
      <c r="G168" s="269"/>
      <c r="H168" s="269"/>
      <c r="I168" s="371"/>
      <c r="J168" s="186" t="str">
        <f t="shared" si="126"/>
        <v/>
      </c>
      <c r="K168" s="175" t="str">
        <f t="shared" si="127"/>
        <v/>
      </c>
      <c r="L168" s="176" t="str">
        <f t="shared" si="128"/>
        <v/>
      </c>
      <c r="M168" s="175">
        <f t="shared" si="129"/>
        <v>10</v>
      </c>
      <c r="N168" s="177">
        <f t="shared" si="130"/>
        <v>5</v>
      </c>
      <c r="O168" s="177">
        <f t="shared" si="131"/>
        <v>4</v>
      </c>
      <c r="P168" s="281"/>
      <c r="Q168" s="281"/>
      <c r="R168" s="282"/>
      <c r="S168" s="286"/>
      <c r="T168" s="281"/>
      <c r="U168" s="282"/>
      <c r="V168" s="286"/>
      <c r="W168" s="281"/>
      <c r="X168" s="282"/>
      <c r="Y168" s="286"/>
      <c r="Z168" s="281"/>
      <c r="AA168" s="369"/>
      <c r="AB168" s="83"/>
      <c r="AC168" s="90">
        <f t="shared" ref="AC168:AG168" si="164">AC167</f>
        <v>19</v>
      </c>
      <c r="AD168" s="90" t="b">
        <f t="shared" si="164"/>
        <v>0</v>
      </c>
      <c r="AE168" s="90" t="b">
        <f t="shared" si="164"/>
        <v>1</v>
      </c>
      <c r="AF168" s="90" t="b">
        <f t="shared" si="164"/>
        <v>1</v>
      </c>
      <c r="AG168" s="90" t="b">
        <f t="shared" si="164"/>
        <v>1</v>
      </c>
      <c r="AH168" s="45" t="str">
        <f t="shared" si="77"/>
        <v/>
      </c>
      <c r="AI168" s="45" t="str">
        <f t="shared" si="157"/>
        <v/>
      </c>
      <c r="AJ168" s="45" t="str">
        <f t="shared" si="133"/>
        <v/>
      </c>
      <c r="AK168" s="45">
        <f t="shared" si="158"/>
        <v>10</v>
      </c>
      <c r="AL168" s="45">
        <f t="shared" si="159"/>
        <v>5</v>
      </c>
      <c r="AM168" s="45">
        <f t="shared" si="160"/>
        <v>4</v>
      </c>
      <c r="AN168" s="45" t="str">
        <f t="shared" si="161"/>
        <v/>
      </c>
      <c r="AO168" s="45" t="str">
        <f t="shared" si="147"/>
        <v/>
      </c>
      <c r="AP168" s="45" t="str">
        <f t="shared" si="147"/>
        <v/>
      </c>
      <c r="AQ168" s="45" t="str">
        <f t="shared" si="134"/>
        <v/>
      </c>
      <c r="AR168" s="90">
        <f t="shared" si="163"/>
        <v>4</v>
      </c>
    </row>
    <row r="169" spans="1:44" s="84" customFormat="1" ht="15.75" customHeight="1" x14ac:dyDescent="0.25">
      <c r="A169" s="82"/>
      <c r="B169" s="268"/>
      <c r="C169" s="269"/>
      <c r="D169" s="269"/>
      <c r="E169" s="270"/>
      <c r="F169" s="271"/>
      <c r="G169" s="269"/>
      <c r="H169" s="269"/>
      <c r="I169" s="371"/>
      <c r="J169" s="186" t="str">
        <f t="shared" si="126"/>
        <v/>
      </c>
      <c r="K169" s="175" t="str">
        <f t="shared" si="127"/>
        <v/>
      </c>
      <c r="L169" s="176" t="str">
        <f t="shared" si="128"/>
        <v/>
      </c>
      <c r="M169" s="175">
        <f t="shared" si="129"/>
        <v>9</v>
      </c>
      <c r="N169" s="177">
        <f t="shared" si="130"/>
        <v>7</v>
      </c>
      <c r="O169" s="177">
        <f t="shared" si="131"/>
        <v>3</v>
      </c>
      <c r="P169" s="281"/>
      <c r="Q169" s="281"/>
      <c r="R169" s="282"/>
      <c r="S169" s="286"/>
      <c r="T169" s="281"/>
      <c r="U169" s="282"/>
      <c r="V169" s="286"/>
      <c r="W169" s="281"/>
      <c r="X169" s="282"/>
      <c r="Y169" s="286"/>
      <c r="Z169" s="281"/>
      <c r="AA169" s="369"/>
      <c r="AB169" s="83"/>
      <c r="AC169" s="90">
        <f t="shared" ref="AC169:AG169" si="165">AC168</f>
        <v>19</v>
      </c>
      <c r="AD169" s="90" t="b">
        <f t="shared" si="165"/>
        <v>0</v>
      </c>
      <c r="AE169" s="90" t="b">
        <f t="shared" si="165"/>
        <v>1</v>
      </c>
      <c r="AF169" s="90" t="b">
        <f t="shared" si="165"/>
        <v>1</v>
      </c>
      <c r="AG169" s="90" t="b">
        <f t="shared" si="165"/>
        <v>1</v>
      </c>
      <c r="AH169" s="45" t="str">
        <f t="shared" si="77"/>
        <v/>
      </c>
      <c r="AI169" s="45" t="str">
        <f t="shared" si="157"/>
        <v/>
      </c>
      <c r="AJ169" s="45" t="str">
        <f t="shared" si="133"/>
        <v/>
      </c>
      <c r="AK169" s="45">
        <f t="shared" si="158"/>
        <v>9</v>
      </c>
      <c r="AL169" s="45">
        <f t="shared" si="159"/>
        <v>7</v>
      </c>
      <c r="AM169" s="45">
        <f t="shared" si="160"/>
        <v>3</v>
      </c>
      <c r="AN169" s="45" t="str">
        <f t="shared" si="161"/>
        <v/>
      </c>
      <c r="AO169" s="45" t="str">
        <f t="shared" si="147"/>
        <v/>
      </c>
      <c r="AP169" s="45" t="str">
        <f t="shared" si="147"/>
        <v/>
      </c>
      <c r="AQ169" s="45" t="str">
        <f t="shared" si="134"/>
        <v/>
      </c>
      <c r="AR169" s="90">
        <f t="shared" si="163"/>
        <v>5</v>
      </c>
    </row>
    <row r="170" spans="1:44" s="84" customFormat="1" ht="15.75" customHeight="1" x14ac:dyDescent="0.25">
      <c r="A170" s="82"/>
      <c r="B170" s="268"/>
      <c r="C170" s="269"/>
      <c r="D170" s="269"/>
      <c r="E170" s="270"/>
      <c r="F170" s="271"/>
      <c r="G170" s="269"/>
      <c r="H170" s="269"/>
      <c r="I170" s="371"/>
      <c r="J170" s="186" t="str">
        <f t="shared" si="126"/>
        <v/>
      </c>
      <c r="K170" s="175" t="str">
        <f t="shared" si="127"/>
        <v/>
      </c>
      <c r="L170" s="176" t="str">
        <f t="shared" si="128"/>
        <v/>
      </c>
      <c r="M170" s="175">
        <f t="shared" si="129"/>
        <v>9</v>
      </c>
      <c r="N170" s="177">
        <f t="shared" si="130"/>
        <v>6</v>
      </c>
      <c r="O170" s="177">
        <f t="shared" si="131"/>
        <v>4</v>
      </c>
      <c r="P170" s="281"/>
      <c r="Q170" s="281"/>
      <c r="R170" s="282"/>
      <c r="S170" s="286"/>
      <c r="T170" s="281"/>
      <c r="U170" s="282"/>
      <c r="V170" s="286"/>
      <c r="W170" s="281"/>
      <c r="X170" s="282"/>
      <c r="Y170" s="286"/>
      <c r="Z170" s="281"/>
      <c r="AA170" s="369"/>
      <c r="AB170" s="83"/>
      <c r="AC170" s="90">
        <f t="shared" ref="AC170:AG170" si="166">AC169</f>
        <v>19</v>
      </c>
      <c r="AD170" s="90" t="b">
        <f t="shared" si="166"/>
        <v>0</v>
      </c>
      <c r="AE170" s="90" t="b">
        <f t="shared" si="166"/>
        <v>1</v>
      </c>
      <c r="AF170" s="90" t="b">
        <f t="shared" si="166"/>
        <v>1</v>
      </c>
      <c r="AG170" s="90" t="b">
        <f t="shared" si="166"/>
        <v>1</v>
      </c>
      <c r="AH170" s="45" t="str">
        <f t="shared" ref="AH170:AH194" si="167">null_value</f>
        <v/>
      </c>
      <c r="AI170" s="45" t="str">
        <f t="shared" si="157"/>
        <v/>
      </c>
      <c r="AJ170" s="45" t="str">
        <f t="shared" si="133"/>
        <v/>
      </c>
      <c r="AK170" s="45">
        <f t="shared" si="158"/>
        <v>9</v>
      </c>
      <c r="AL170" s="45">
        <f t="shared" si="159"/>
        <v>6</v>
      </c>
      <c r="AM170" s="45">
        <f t="shared" si="160"/>
        <v>4</v>
      </c>
      <c r="AN170" s="45" t="str">
        <f t="shared" si="161"/>
        <v/>
      </c>
      <c r="AO170" s="45" t="str">
        <f t="shared" si="147"/>
        <v/>
      </c>
      <c r="AP170" s="45" t="str">
        <f t="shared" si="147"/>
        <v/>
      </c>
      <c r="AQ170" s="45" t="str">
        <f t="shared" si="134"/>
        <v/>
      </c>
      <c r="AR170" s="90">
        <f t="shared" si="163"/>
        <v>6</v>
      </c>
    </row>
    <row r="171" spans="1:44" s="84" customFormat="1" ht="15.75" customHeight="1" x14ac:dyDescent="0.25">
      <c r="A171" s="82"/>
      <c r="B171" s="268"/>
      <c r="C171" s="269"/>
      <c r="D171" s="269"/>
      <c r="E171" s="270"/>
      <c r="F171" s="271"/>
      <c r="G171" s="269"/>
      <c r="H171" s="269"/>
      <c r="I171" s="371"/>
      <c r="J171" s="186" t="str">
        <f t="shared" si="126"/>
        <v/>
      </c>
      <c r="K171" s="175" t="str">
        <f t="shared" si="127"/>
        <v/>
      </c>
      <c r="L171" s="176" t="str">
        <f t="shared" si="128"/>
        <v/>
      </c>
      <c r="M171" s="175">
        <f t="shared" si="129"/>
        <v>9</v>
      </c>
      <c r="N171" s="177">
        <f t="shared" si="130"/>
        <v>5</v>
      </c>
      <c r="O171" s="177">
        <f t="shared" si="131"/>
        <v>5</v>
      </c>
      <c r="P171" s="281"/>
      <c r="Q171" s="281"/>
      <c r="R171" s="282"/>
      <c r="S171" s="286"/>
      <c r="T171" s="281"/>
      <c r="U171" s="282"/>
      <c r="V171" s="286"/>
      <c r="W171" s="281"/>
      <c r="X171" s="282"/>
      <c r="Y171" s="286"/>
      <c r="Z171" s="281"/>
      <c r="AA171" s="369"/>
      <c r="AB171" s="83"/>
      <c r="AC171" s="90">
        <f t="shared" ref="AC171:AG171" si="168">AC170</f>
        <v>19</v>
      </c>
      <c r="AD171" s="90" t="b">
        <f t="shared" si="168"/>
        <v>0</v>
      </c>
      <c r="AE171" s="90" t="b">
        <f t="shared" si="168"/>
        <v>1</v>
      </c>
      <c r="AF171" s="90" t="b">
        <f t="shared" si="168"/>
        <v>1</v>
      </c>
      <c r="AG171" s="90" t="b">
        <f t="shared" si="168"/>
        <v>1</v>
      </c>
      <c r="AH171" s="45" t="str">
        <f t="shared" si="167"/>
        <v/>
      </c>
      <c r="AI171" s="45" t="str">
        <f t="shared" si="157"/>
        <v/>
      </c>
      <c r="AJ171" s="45" t="str">
        <f t="shared" si="133"/>
        <v/>
      </c>
      <c r="AK171" s="45">
        <f t="shared" si="158"/>
        <v>9</v>
      </c>
      <c r="AL171" s="45">
        <f t="shared" si="159"/>
        <v>5</v>
      </c>
      <c r="AM171" s="45">
        <f t="shared" si="160"/>
        <v>5</v>
      </c>
      <c r="AN171" s="45" t="str">
        <f t="shared" si="161"/>
        <v/>
      </c>
      <c r="AO171" s="45" t="str">
        <f t="shared" si="147"/>
        <v/>
      </c>
      <c r="AP171" s="45" t="str">
        <f t="shared" si="147"/>
        <v/>
      </c>
      <c r="AQ171" s="45" t="str">
        <f t="shared" si="134"/>
        <v/>
      </c>
      <c r="AR171" s="90">
        <f t="shared" si="163"/>
        <v>7</v>
      </c>
    </row>
    <row r="172" spans="1:44" s="84" customFormat="1" ht="15.75" customHeight="1" x14ac:dyDescent="0.25">
      <c r="A172" s="82"/>
      <c r="B172" s="268"/>
      <c r="C172" s="269"/>
      <c r="D172" s="269"/>
      <c r="E172" s="270"/>
      <c r="F172" s="271"/>
      <c r="G172" s="269"/>
      <c r="H172" s="269"/>
      <c r="I172" s="371"/>
      <c r="J172" s="186" t="str">
        <f t="shared" si="126"/>
        <v/>
      </c>
      <c r="K172" s="175" t="str">
        <f t="shared" si="127"/>
        <v/>
      </c>
      <c r="L172" s="176" t="str">
        <f t="shared" si="128"/>
        <v/>
      </c>
      <c r="M172" s="175">
        <f t="shared" si="129"/>
        <v>8</v>
      </c>
      <c r="N172" s="177">
        <f t="shared" si="130"/>
        <v>8</v>
      </c>
      <c r="O172" s="177">
        <f t="shared" si="131"/>
        <v>3</v>
      </c>
      <c r="P172" s="281"/>
      <c r="Q172" s="281"/>
      <c r="R172" s="282"/>
      <c r="S172" s="286"/>
      <c r="T172" s="281"/>
      <c r="U172" s="282"/>
      <c r="V172" s="286"/>
      <c r="W172" s="281"/>
      <c r="X172" s="282"/>
      <c r="Y172" s="286"/>
      <c r="Z172" s="281"/>
      <c r="AA172" s="369"/>
      <c r="AB172" s="83"/>
      <c r="AC172" s="90">
        <f t="shared" ref="AC172:AG172" si="169">AC171</f>
        <v>19</v>
      </c>
      <c r="AD172" s="90" t="b">
        <f t="shared" si="169"/>
        <v>0</v>
      </c>
      <c r="AE172" s="90" t="b">
        <f t="shared" si="169"/>
        <v>1</v>
      </c>
      <c r="AF172" s="90" t="b">
        <f t="shared" si="169"/>
        <v>1</v>
      </c>
      <c r="AG172" s="90" t="b">
        <f t="shared" si="169"/>
        <v>1</v>
      </c>
      <c r="AH172" s="45" t="str">
        <f t="shared" si="167"/>
        <v/>
      </c>
      <c r="AI172" s="45" t="str">
        <f t="shared" si="157"/>
        <v/>
      </c>
      <c r="AJ172" s="45" t="str">
        <f t="shared" si="133"/>
        <v/>
      </c>
      <c r="AK172" s="45">
        <f t="shared" si="158"/>
        <v>8</v>
      </c>
      <c r="AL172" s="45">
        <f t="shared" si="159"/>
        <v>8</v>
      </c>
      <c r="AM172" s="45">
        <f t="shared" si="160"/>
        <v>3</v>
      </c>
      <c r="AN172" s="45" t="str">
        <f t="shared" si="161"/>
        <v/>
      </c>
      <c r="AO172" s="45" t="str">
        <f t="shared" si="147"/>
        <v/>
      </c>
      <c r="AP172" s="45" t="str">
        <f t="shared" si="147"/>
        <v/>
      </c>
      <c r="AQ172" s="45" t="str">
        <f t="shared" si="134"/>
        <v/>
      </c>
      <c r="AR172" s="90">
        <f t="shared" si="163"/>
        <v>8</v>
      </c>
    </row>
    <row r="173" spans="1:44" s="84" customFormat="1" ht="15.75" customHeight="1" x14ac:dyDescent="0.25">
      <c r="A173" s="82"/>
      <c r="B173" s="268"/>
      <c r="C173" s="269"/>
      <c r="D173" s="269"/>
      <c r="E173" s="270"/>
      <c r="F173" s="271"/>
      <c r="G173" s="269"/>
      <c r="H173" s="269"/>
      <c r="I173" s="371"/>
      <c r="J173" s="186" t="str">
        <f t="shared" si="126"/>
        <v/>
      </c>
      <c r="K173" s="175" t="str">
        <f t="shared" si="127"/>
        <v/>
      </c>
      <c r="L173" s="176" t="str">
        <f t="shared" si="128"/>
        <v/>
      </c>
      <c r="M173" s="175">
        <f t="shared" si="129"/>
        <v>8</v>
      </c>
      <c r="N173" s="177">
        <f t="shared" si="130"/>
        <v>7</v>
      </c>
      <c r="O173" s="177">
        <f t="shared" si="131"/>
        <v>4</v>
      </c>
      <c r="P173" s="281"/>
      <c r="Q173" s="281"/>
      <c r="R173" s="282"/>
      <c r="S173" s="286"/>
      <c r="T173" s="281"/>
      <c r="U173" s="282"/>
      <c r="V173" s="286"/>
      <c r="W173" s="281"/>
      <c r="X173" s="282"/>
      <c r="Y173" s="286"/>
      <c r="Z173" s="281"/>
      <c r="AA173" s="369"/>
      <c r="AB173" s="83"/>
      <c r="AC173" s="90">
        <f t="shared" ref="AC173:AG173" si="170">AC172</f>
        <v>19</v>
      </c>
      <c r="AD173" s="90" t="b">
        <f t="shared" si="170"/>
        <v>0</v>
      </c>
      <c r="AE173" s="90" t="b">
        <f t="shared" si="170"/>
        <v>1</v>
      </c>
      <c r="AF173" s="90" t="b">
        <f t="shared" si="170"/>
        <v>1</v>
      </c>
      <c r="AG173" s="90" t="b">
        <f t="shared" si="170"/>
        <v>1</v>
      </c>
      <c r="AH173" s="45" t="str">
        <f t="shared" si="167"/>
        <v/>
      </c>
      <c r="AI173" s="45" t="str">
        <f t="shared" si="157"/>
        <v/>
      </c>
      <c r="AJ173" s="45" t="str">
        <f t="shared" si="133"/>
        <v/>
      </c>
      <c r="AK173" s="45">
        <f t="shared" si="158"/>
        <v>8</v>
      </c>
      <c r="AL173" s="45">
        <f t="shared" si="159"/>
        <v>7</v>
      </c>
      <c r="AM173" s="45">
        <f t="shared" si="160"/>
        <v>4</v>
      </c>
      <c r="AN173" s="45" t="str">
        <f t="shared" si="161"/>
        <v/>
      </c>
      <c r="AO173" s="45" t="str">
        <f t="shared" si="147"/>
        <v/>
      </c>
      <c r="AP173" s="45" t="str">
        <f t="shared" si="147"/>
        <v/>
      </c>
      <c r="AQ173" s="45" t="str">
        <f t="shared" si="134"/>
        <v/>
      </c>
      <c r="AR173" s="90">
        <f t="shared" si="163"/>
        <v>9</v>
      </c>
    </row>
    <row r="174" spans="1:44" s="84" customFormat="1" ht="15.75" customHeight="1" x14ac:dyDescent="0.25">
      <c r="A174" s="82"/>
      <c r="B174" s="268"/>
      <c r="C174" s="269"/>
      <c r="D174" s="269"/>
      <c r="E174" s="270"/>
      <c r="F174" s="271"/>
      <c r="G174" s="269"/>
      <c r="H174" s="269"/>
      <c r="I174" s="371"/>
      <c r="J174" s="186" t="str">
        <f t="shared" si="126"/>
        <v/>
      </c>
      <c r="K174" s="175" t="str">
        <f t="shared" si="127"/>
        <v/>
      </c>
      <c r="L174" s="176" t="str">
        <f t="shared" si="128"/>
        <v/>
      </c>
      <c r="M174" s="175">
        <f t="shared" si="129"/>
        <v>8</v>
      </c>
      <c r="N174" s="177">
        <f t="shared" si="130"/>
        <v>6</v>
      </c>
      <c r="O174" s="177">
        <f t="shared" si="131"/>
        <v>5</v>
      </c>
      <c r="P174" s="281"/>
      <c r="Q174" s="281"/>
      <c r="R174" s="282"/>
      <c r="S174" s="286"/>
      <c r="T174" s="281"/>
      <c r="U174" s="282"/>
      <c r="V174" s="286"/>
      <c r="W174" s="281"/>
      <c r="X174" s="282"/>
      <c r="Y174" s="286"/>
      <c r="Z174" s="281"/>
      <c r="AA174" s="369"/>
      <c r="AB174" s="83"/>
      <c r="AC174" s="90">
        <f t="shared" ref="AC174:AG174" si="171">AC173</f>
        <v>19</v>
      </c>
      <c r="AD174" s="90" t="b">
        <f t="shared" si="171"/>
        <v>0</v>
      </c>
      <c r="AE174" s="90" t="b">
        <f t="shared" si="171"/>
        <v>1</v>
      </c>
      <c r="AF174" s="90" t="b">
        <f t="shared" si="171"/>
        <v>1</v>
      </c>
      <c r="AG174" s="90" t="b">
        <f t="shared" si="171"/>
        <v>1</v>
      </c>
      <c r="AH174" s="45" t="str">
        <f t="shared" si="167"/>
        <v/>
      </c>
      <c r="AI174" s="45" t="str">
        <f t="shared" si="157"/>
        <v/>
      </c>
      <c r="AJ174" s="45" t="str">
        <f t="shared" si="133"/>
        <v/>
      </c>
      <c r="AK174" s="45">
        <f t="shared" si="158"/>
        <v>8</v>
      </c>
      <c r="AL174" s="45">
        <f t="shared" si="159"/>
        <v>6</v>
      </c>
      <c r="AM174" s="45">
        <f t="shared" si="160"/>
        <v>5</v>
      </c>
      <c r="AN174" s="45" t="str">
        <f t="shared" si="161"/>
        <v/>
      </c>
      <c r="AO174" s="45" t="str">
        <f t="shared" si="147"/>
        <v/>
      </c>
      <c r="AP174" s="45" t="str">
        <f t="shared" si="147"/>
        <v/>
      </c>
      <c r="AQ174" s="45" t="str">
        <f t="shared" si="134"/>
        <v/>
      </c>
      <c r="AR174" s="90">
        <f t="shared" si="163"/>
        <v>10</v>
      </c>
    </row>
    <row r="175" spans="1:44" s="84" customFormat="1" ht="15.75" customHeight="1" x14ac:dyDescent="0.25">
      <c r="A175" s="82"/>
      <c r="B175" s="268"/>
      <c r="C175" s="269"/>
      <c r="D175" s="269"/>
      <c r="E175" s="270"/>
      <c r="F175" s="271"/>
      <c r="G175" s="269"/>
      <c r="H175" s="269"/>
      <c r="I175" s="371"/>
      <c r="J175" s="186" t="str">
        <f t="shared" si="126"/>
        <v/>
      </c>
      <c r="K175" s="175" t="str">
        <f t="shared" si="127"/>
        <v/>
      </c>
      <c r="L175" s="176" t="str">
        <f t="shared" si="128"/>
        <v/>
      </c>
      <c r="M175" s="175">
        <f t="shared" si="129"/>
        <v>7</v>
      </c>
      <c r="N175" s="177">
        <f t="shared" si="130"/>
        <v>7</v>
      </c>
      <c r="O175" s="177">
        <f t="shared" si="131"/>
        <v>5</v>
      </c>
      <c r="P175" s="281"/>
      <c r="Q175" s="281"/>
      <c r="R175" s="282"/>
      <c r="S175" s="286"/>
      <c r="T175" s="281"/>
      <c r="U175" s="282"/>
      <c r="V175" s="286"/>
      <c r="W175" s="281"/>
      <c r="X175" s="282"/>
      <c r="Y175" s="286"/>
      <c r="Z175" s="281"/>
      <c r="AA175" s="369"/>
      <c r="AB175" s="83"/>
      <c r="AC175" s="90">
        <f t="shared" ref="AC175:AG175" si="172">AC174</f>
        <v>19</v>
      </c>
      <c r="AD175" s="90" t="b">
        <f t="shared" si="172"/>
        <v>0</v>
      </c>
      <c r="AE175" s="90" t="b">
        <f t="shared" si="172"/>
        <v>1</v>
      </c>
      <c r="AF175" s="90" t="b">
        <f t="shared" si="172"/>
        <v>1</v>
      </c>
      <c r="AG175" s="90" t="b">
        <f t="shared" si="172"/>
        <v>1</v>
      </c>
      <c r="AH175" s="45" t="str">
        <f t="shared" si="167"/>
        <v/>
      </c>
      <c r="AI175" s="45" t="str">
        <f t="shared" si="157"/>
        <v/>
      </c>
      <c r="AJ175" s="45" t="str">
        <f t="shared" si="133"/>
        <v/>
      </c>
      <c r="AK175" s="45">
        <f t="shared" si="158"/>
        <v>7</v>
      </c>
      <c r="AL175" s="45">
        <f t="shared" si="159"/>
        <v>7</v>
      </c>
      <c r="AM175" s="45">
        <f t="shared" si="160"/>
        <v>5</v>
      </c>
      <c r="AN175" s="45" t="str">
        <f t="shared" si="161"/>
        <v/>
      </c>
      <c r="AO175" s="45" t="str">
        <f t="shared" ref="AO175:AP194" si="173">IF(AN175&lt;&gt;null_value,AN175,null_value)</f>
        <v/>
      </c>
      <c r="AP175" s="45" t="str">
        <f t="shared" si="173"/>
        <v/>
      </c>
      <c r="AQ175" s="45" t="str">
        <f t="shared" si="134"/>
        <v/>
      </c>
      <c r="AR175" s="90">
        <f t="shared" si="163"/>
        <v>11</v>
      </c>
    </row>
    <row r="176" spans="1:44" s="84" customFormat="1" ht="15.75" customHeight="1" x14ac:dyDescent="0.25">
      <c r="A176" s="82"/>
      <c r="B176" s="268"/>
      <c r="C176" s="269"/>
      <c r="D176" s="269"/>
      <c r="E176" s="270"/>
      <c r="F176" s="271"/>
      <c r="G176" s="269"/>
      <c r="H176" s="269"/>
      <c r="I176" s="371"/>
      <c r="J176" s="186" t="str">
        <f t="shared" si="126"/>
        <v/>
      </c>
      <c r="K176" s="175" t="str">
        <f t="shared" si="127"/>
        <v/>
      </c>
      <c r="L176" s="176" t="str">
        <f t="shared" si="128"/>
        <v/>
      </c>
      <c r="M176" s="175">
        <f t="shared" si="129"/>
        <v>7</v>
      </c>
      <c r="N176" s="177">
        <f t="shared" si="130"/>
        <v>6</v>
      </c>
      <c r="O176" s="177">
        <f t="shared" si="131"/>
        <v>6</v>
      </c>
      <c r="P176" s="281"/>
      <c r="Q176" s="281"/>
      <c r="R176" s="282"/>
      <c r="S176" s="286"/>
      <c r="T176" s="281"/>
      <c r="U176" s="282"/>
      <c r="V176" s="286"/>
      <c r="W176" s="281"/>
      <c r="X176" s="282"/>
      <c r="Y176" s="286"/>
      <c r="Z176" s="281"/>
      <c r="AA176" s="369"/>
      <c r="AB176" s="83"/>
      <c r="AC176" s="90">
        <f t="shared" ref="AC176:AG176" si="174">AC175</f>
        <v>19</v>
      </c>
      <c r="AD176" s="90" t="b">
        <f t="shared" si="174"/>
        <v>0</v>
      </c>
      <c r="AE176" s="90" t="b">
        <f t="shared" si="174"/>
        <v>1</v>
      </c>
      <c r="AF176" s="90" t="b">
        <f t="shared" si="174"/>
        <v>1</v>
      </c>
      <c r="AG176" s="90" t="b">
        <f t="shared" si="174"/>
        <v>1</v>
      </c>
      <c r="AH176" s="45" t="str">
        <f t="shared" si="167"/>
        <v/>
      </c>
      <c r="AI176" s="45" t="str">
        <f t="shared" si="157"/>
        <v/>
      </c>
      <c r="AJ176" s="45" t="str">
        <f t="shared" si="133"/>
        <v/>
      </c>
      <c r="AK176" s="45">
        <f t="shared" si="158"/>
        <v>7</v>
      </c>
      <c r="AL176" s="45">
        <f t="shared" si="159"/>
        <v>6</v>
      </c>
      <c r="AM176" s="45">
        <f t="shared" si="160"/>
        <v>6</v>
      </c>
      <c r="AN176" s="45" t="str">
        <f t="shared" si="161"/>
        <v/>
      </c>
      <c r="AO176" s="45" t="str">
        <f t="shared" si="173"/>
        <v/>
      </c>
      <c r="AP176" s="45" t="str">
        <f t="shared" si="173"/>
        <v/>
      </c>
      <c r="AQ176" s="45" t="str">
        <f t="shared" si="134"/>
        <v/>
      </c>
      <c r="AR176" s="90">
        <f t="shared" si="163"/>
        <v>12</v>
      </c>
    </row>
    <row r="177" spans="1:44" s="84" customFormat="1" ht="15.75" customHeight="1" x14ac:dyDescent="0.25">
      <c r="A177" s="82"/>
      <c r="B177" s="268"/>
      <c r="C177" s="269"/>
      <c r="D177" s="269"/>
      <c r="E177" s="270"/>
      <c r="F177" s="271"/>
      <c r="G177" s="269"/>
      <c r="H177" s="269"/>
      <c r="I177" s="371"/>
      <c r="J177" s="186" t="str">
        <f t="shared" si="126"/>
        <v/>
      </c>
      <c r="K177" s="175" t="str">
        <f t="shared" si="127"/>
        <v/>
      </c>
      <c r="L177" s="176" t="str">
        <f t="shared" si="128"/>
        <v/>
      </c>
      <c r="M177" s="175" t="str">
        <f t="shared" si="129"/>
        <v/>
      </c>
      <c r="N177" s="177" t="str">
        <f t="shared" si="130"/>
        <v/>
      </c>
      <c r="O177" s="177" t="str">
        <f t="shared" si="131"/>
        <v/>
      </c>
      <c r="P177" s="281"/>
      <c r="Q177" s="281"/>
      <c r="R177" s="282"/>
      <c r="S177" s="286"/>
      <c r="T177" s="281"/>
      <c r="U177" s="282"/>
      <c r="V177" s="286"/>
      <c r="W177" s="281"/>
      <c r="X177" s="282"/>
      <c r="Y177" s="286"/>
      <c r="Z177" s="281"/>
      <c r="AA177" s="369"/>
      <c r="AB177" s="83"/>
      <c r="AC177" s="90">
        <f t="shared" ref="AC177:AG177" si="175">AC176</f>
        <v>19</v>
      </c>
      <c r="AD177" s="90" t="b">
        <f t="shared" si="175"/>
        <v>0</v>
      </c>
      <c r="AE177" s="90" t="b">
        <f t="shared" si="175"/>
        <v>1</v>
      </c>
      <c r="AF177" s="90" t="b">
        <f t="shared" si="175"/>
        <v>1</v>
      </c>
      <c r="AG177" s="90" t="b">
        <f t="shared" si="175"/>
        <v>1</v>
      </c>
      <c r="AH177" s="45" t="str">
        <f t="shared" si="167"/>
        <v/>
      </c>
      <c r="AI177" s="45" t="str">
        <f t="shared" si="157"/>
        <v/>
      </c>
      <c r="AJ177" s="45" t="str">
        <f t="shared" si="133"/>
        <v/>
      </c>
      <c r="AK177" s="45" t="str">
        <f t="shared" si="158"/>
        <v/>
      </c>
      <c r="AL177" s="45" t="str">
        <f t="shared" si="159"/>
        <v/>
      </c>
      <c r="AM177" s="45" t="str">
        <f t="shared" si="160"/>
        <v/>
      </c>
      <c r="AN177" s="45" t="str">
        <f t="shared" si="161"/>
        <v/>
      </c>
      <c r="AO177" s="45" t="str">
        <f t="shared" si="173"/>
        <v/>
      </c>
      <c r="AP177" s="45" t="str">
        <f t="shared" si="173"/>
        <v/>
      </c>
      <c r="AQ177" s="45" t="str">
        <f t="shared" si="134"/>
        <v/>
      </c>
      <c r="AR177" s="90">
        <f t="shared" si="163"/>
        <v>13</v>
      </c>
    </row>
    <row r="178" spans="1:44" s="84" customFormat="1" ht="15.75" customHeight="1" x14ac:dyDescent="0.25">
      <c r="A178" s="82"/>
      <c r="B178" s="268"/>
      <c r="C178" s="269"/>
      <c r="D178" s="269"/>
      <c r="E178" s="270"/>
      <c r="F178" s="271"/>
      <c r="G178" s="269"/>
      <c r="H178" s="269"/>
      <c r="I178" s="371"/>
      <c r="J178" s="186" t="str">
        <f t="shared" si="126"/>
        <v/>
      </c>
      <c r="K178" s="175" t="str">
        <f t="shared" si="127"/>
        <v/>
      </c>
      <c r="L178" s="176" t="str">
        <f t="shared" si="128"/>
        <v/>
      </c>
      <c r="M178" s="175" t="str">
        <f t="shared" si="129"/>
        <v/>
      </c>
      <c r="N178" s="177" t="str">
        <f t="shared" si="130"/>
        <v/>
      </c>
      <c r="O178" s="177" t="str">
        <f t="shared" si="131"/>
        <v/>
      </c>
      <c r="P178" s="281"/>
      <c r="Q178" s="281"/>
      <c r="R178" s="282"/>
      <c r="S178" s="286"/>
      <c r="T178" s="281"/>
      <c r="U178" s="282"/>
      <c r="V178" s="286"/>
      <c r="W178" s="281"/>
      <c r="X178" s="282"/>
      <c r="Y178" s="286"/>
      <c r="Z178" s="281"/>
      <c r="AA178" s="369"/>
      <c r="AB178" s="83"/>
      <c r="AC178" s="90">
        <f t="shared" ref="AC178:AG178" si="176">AC177</f>
        <v>19</v>
      </c>
      <c r="AD178" s="90" t="b">
        <f t="shared" si="176"/>
        <v>0</v>
      </c>
      <c r="AE178" s="90" t="b">
        <f t="shared" si="176"/>
        <v>1</v>
      </c>
      <c r="AF178" s="90" t="b">
        <f t="shared" si="176"/>
        <v>1</v>
      </c>
      <c r="AG178" s="90" t="b">
        <f t="shared" si="176"/>
        <v>1</v>
      </c>
      <c r="AH178" s="45" t="str">
        <f t="shared" si="167"/>
        <v/>
      </c>
      <c r="AI178" s="45" t="str">
        <f t="shared" si="157"/>
        <v/>
      </c>
      <c r="AJ178" s="45" t="str">
        <f t="shared" si="133"/>
        <v/>
      </c>
      <c r="AK178" s="45" t="str">
        <f t="shared" si="158"/>
        <v/>
      </c>
      <c r="AL178" s="45" t="str">
        <f t="shared" si="159"/>
        <v/>
      </c>
      <c r="AM178" s="45" t="str">
        <f t="shared" si="160"/>
        <v/>
      </c>
      <c r="AN178" s="45" t="str">
        <f t="shared" si="161"/>
        <v/>
      </c>
      <c r="AO178" s="45" t="str">
        <f t="shared" si="173"/>
        <v/>
      </c>
      <c r="AP178" s="45" t="str">
        <f t="shared" si="173"/>
        <v/>
      </c>
      <c r="AQ178" s="45" t="str">
        <f t="shared" si="134"/>
        <v/>
      </c>
      <c r="AR178" s="90">
        <f t="shared" si="163"/>
        <v>14</v>
      </c>
    </row>
    <row r="179" spans="1:44" s="84" customFormat="1" ht="15.75" hidden="1" customHeight="1" x14ac:dyDescent="0.25">
      <c r="A179" s="82"/>
      <c r="B179" s="268"/>
      <c r="C179" s="269"/>
      <c r="D179" s="269"/>
      <c r="E179" s="270"/>
      <c r="F179" s="271"/>
      <c r="G179" s="269"/>
      <c r="H179" s="269"/>
      <c r="I179" s="371"/>
      <c r="J179" s="186" t="str">
        <f t="shared" si="126"/>
        <v/>
      </c>
      <c r="K179" s="175" t="str">
        <f t="shared" si="127"/>
        <v/>
      </c>
      <c r="L179" s="176" t="str">
        <f t="shared" si="128"/>
        <v/>
      </c>
      <c r="M179" s="175" t="str">
        <f t="shared" si="129"/>
        <v/>
      </c>
      <c r="N179" s="177" t="str">
        <f t="shared" si="130"/>
        <v/>
      </c>
      <c r="O179" s="177" t="str">
        <f t="shared" si="131"/>
        <v/>
      </c>
      <c r="P179" s="281"/>
      <c r="Q179" s="281"/>
      <c r="R179" s="282"/>
      <c r="S179" s="286"/>
      <c r="T179" s="281"/>
      <c r="U179" s="282"/>
      <c r="V179" s="286"/>
      <c r="W179" s="281"/>
      <c r="X179" s="282"/>
      <c r="Y179" s="286"/>
      <c r="Z179" s="281"/>
      <c r="AA179" s="369"/>
      <c r="AB179" s="83"/>
      <c r="AC179" s="90">
        <f t="shared" ref="AC179:AG179" si="177">AC178</f>
        <v>19</v>
      </c>
      <c r="AD179" s="90" t="b">
        <f t="shared" si="177"/>
        <v>0</v>
      </c>
      <c r="AE179" s="90" t="b">
        <f t="shared" si="177"/>
        <v>1</v>
      </c>
      <c r="AF179" s="90" t="b">
        <f t="shared" si="177"/>
        <v>1</v>
      </c>
      <c r="AG179" s="90" t="b">
        <f t="shared" si="177"/>
        <v>1</v>
      </c>
      <c r="AH179" s="45" t="str">
        <f t="shared" si="167"/>
        <v/>
      </c>
      <c r="AI179" s="45" t="str">
        <f t="shared" si="157"/>
        <v/>
      </c>
      <c r="AJ179" s="45" t="str">
        <f t="shared" si="133"/>
        <v/>
      </c>
      <c r="AK179" s="45" t="str">
        <f t="shared" si="158"/>
        <v/>
      </c>
      <c r="AL179" s="45" t="str">
        <f t="shared" si="159"/>
        <v/>
      </c>
      <c r="AM179" s="45" t="str">
        <f t="shared" si="160"/>
        <v/>
      </c>
      <c r="AN179" s="45" t="str">
        <f t="shared" si="161"/>
        <v/>
      </c>
      <c r="AO179" s="45" t="str">
        <f t="shared" si="173"/>
        <v/>
      </c>
      <c r="AP179" s="45" t="str">
        <f t="shared" si="173"/>
        <v/>
      </c>
      <c r="AQ179" s="45" t="str">
        <f t="shared" si="134"/>
        <v/>
      </c>
      <c r="AR179" s="90">
        <f t="shared" si="163"/>
        <v>15</v>
      </c>
    </row>
    <row r="180" spans="1:44" s="84" customFormat="1" ht="15.75" hidden="1" customHeight="1" x14ac:dyDescent="0.25">
      <c r="A180" s="82"/>
      <c r="B180" s="268"/>
      <c r="C180" s="269"/>
      <c r="D180" s="269"/>
      <c r="E180" s="270"/>
      <c r="F180" s="271"/>
      <c r="G180" s="269"/>
      <c r="H180" s="269"/>
      <c r="I180" s="371"/>
      <c r="J180" s="186" t="str">
        <f t="shared" si="126"/>
        <v/>
      </c>
      <c r="K180" s="175" t="str">
        <f t="shared" si="127"/>
        <v/>
      </c>
      <c r="L180" s="176" t="str">
        <f t="shared" si="128"/>
        <v/>
      </c>
      <c r="M180" s="175" t="str">
        <f t="shared" si="129"/>
        <v/>
      </c>
      <c r="N180" s="177" t="str">
        <f t="shared" si="130"/>
        <v/>
      </c>
      <c r="O180" s="177" t="str">
        <f t="shared" si="131"/>
        <v/>
      </c>
      <c r="P180" s="281"/>
      <c r="Q180" s="281"/>
      <c r="R180" s="282"/>
      <c r="S180" s="286"/>
      <c r="T180" s="281"/>
      <c r="U180" s="282"/>
      <c r="V180" s="286"/>
      <c r="W180" s="281"/>
      <c r="X180" s="282"/>
      <c r="Y180" s="286"/>
      <c r="Z180" s="281"/>
      <c r="AA180" s="369"/>
      <c r="AB180" s="83"/>
      <c r="AC180" s="90">
        <f t="shared" ref="AC180:AG180" si="178">AC179</f>
        <v>19</v>
      </c>
      <c r="AD180" s="90" t="b">
        <f t="shared" si="178"/>
        <v>0</v>
      </c>
      <c r="AE180" s="90" t="b">
        <f t="shared" si="178"/>
        <v>1</v>
      </c>
      <c r="AF180" s="90" t="b">
        <f t="shared" si="178"/>
        <v>1</v>
      </c>
      <c r="AG180" s="90" t="b">
        <f t="shared" si="178"/>
        <v>1</v>
      </c>
      <c r="AH180" s="45" t="str">
        <f t="shared" si="167"/>
        <v/>
      </c>
      <c r="AI180" s="45" t="str">
        <f t="shared" si="157"/>
        <v/>
      </c>
      <c r="AJ180" s="45" t="str">
        <f t="shared" si="133"/>
        <v/>
      </c>
      <c r="AK180" s="45" t="str">
        <f t="shared" si="158"/>
        <v/>
      </c>
      <c r="AL180" s="45" t="str">
        <f t="shared" si="159"/>
        <v/>
      </c>
      <c r="AM180" s="45" t="str">
        <f t="shared" si="160"/>
        <v/>
      </c>
      <c r="AN180" s="45" t="str">
        <f t="shared" si="161"/>
        <v/>
      </c>
      <c r="AO180" s="45" t="str">
        <f t="shared" si="173"/>
        <v/>
      </c>
      <c r="AP180" s="45" t="str">
        <f t="shared" si="173"/>
        <v/>
      </c>
      <c r="AQ180" s="45" t="str">
        <f t="shared" si="134"/>
        <v/>
      </c>
      <c r="AR180" s="90">
        <f t="shared" si="163"/>
        <v>16</v>
      </c>
    </row>
    <row r="181" spans="1:44" s="84" customFormat="1" ht="15.75" hidden="1" customHeight="1" x14ac:dyDescent="0.25">
      <c r="A181" s="82"/>
      <c r="B181" s="268"/>
      <c r="C181" s="269"/>
      <c r="D181" s="269"/>
      <c r="E181" s="270"/>
      <c r="F181" s="271"/>
      <c r="G181" s="269"/>
      <c r="H181" s="269"/>
      <c r="I181" s="371"/>
      <c r="J181" s="186" t="str">
        <f t="shared" si="126"/>
        <v/>
      </c>
      <c r="K181" s="175" t="str">
        <f t="shared" si="127"/>
        <v/>
      </c>
      <c r="L181" s="176" t="str">
        <f t="shared" si="128"/>
        <v/>
      </c>
      <c r="M181" s="175" t="str">
        <f t="shared" si="129"/>
        <v/>
      </c>
      <c r="N181" s="177" t="str">
        <f t="shared" si="130"/>
        <v/>
      </c>
      <c r="O181" s="177" t="str">
        <f t="shared" si="131"/>
        <v/>
      </c>
      <c r="P181" s="281"/>
      <c r="Q181" s="281"/>
      <c r="R181" s="282"/>
      <c r="S181" s="286"/>
      <c r="T181" s="281"/>
      <c r="U181" s="282"/>
      <c r="V181" s="286"/>
      <c r="W181" s="281"/>
      <c r="X181" s="282"/>
      <c r="Y181" s="286"/>
      <c r="Z181" s="281"/>
      <c r="AA181" s="369"/>
      <c r="AB181" s="83"/>
      <c r="AC181" s="90">
        <f t="shared" ref="AC181:AG181" si="179">AC180</f>
        <v>19</v>
      </c>
      <c r="AD181" s="90" t="b">
        <f t="shared" si="179"/>
        <v>0</v>
      </c>
      <c r="AE181" s="90" t="b">
        <f t="shared" si="179"/>
        <v>1</v>
      </c>
      <c r="AF181" s="90" t="b">
        <f t="shared" si="179"/>
        <v>1</v>
      </c>
      <c r="AG181" s="90" t="b">
        <f t="shared" si="179"/>
        <v>1</v>
      </c>
      <c r="AH181" s="45" t="str">
        <f t="shared" si="167"/>
        <v/>
      </c>
      <c r="AI181" s="45" t="str">
        <f t="shared" si="157"/>
        <v/>
      </c>
      <c r="AJ181" s="45" t="str">
        <f t="shared" si="133"/>
        <v/>
      </c>
      <c r="AK181" s="45" t="str">
        <f t="shared" si="158"/>
        <v/>
      </c>
      <c r="AL181" s="45" t="str">
        <f t="shared" si="159"/>
        <v/>
      </c>
      <c r="AM181" s="45" t="str">
        <f t="shared" si="160"/>
        <v/>
      </c>
      <c r="AN181" s="45" t="str">
        <f t="shared" si="161"/>
        <v/>
      </c>
      <c r="AO181" s="45" t="str">
        <f t="shared" si="173"/>
        <v/>
      </c>
      <c r="AP181" s="45" t="str">
        <f t="shared" si="173"/>
        <v/>
      </c>
      <c r="AQ181" s="45" t="str">
        <f t="shared" si="134"/>
        <v/>
      </c>
      <c r="AR181" s="90">
        <f t="shared" si="163"/>
        <v>17</v>
      </c>
    </row>
    <row r="182" spans="1:44" s="84" customFormat="1" ht="15.75" hidden="1" customHeight="1" x14ac:dyDescent="0.25">
      <c r="A182" s="82"/>
      <c r="B182" s="268"/>
      <c r="C182" s="269"/>
      <c r="D182" s="269"/>
      <c r="E182" s="270"/>
      <c r="F182" s="271"/>
      <c r="G182" s="269"/>
      <c r="H182" s="269"/>
      <c r="I182" s="371"/>
      <c r="J182" s="186" t="str">
        <f t="shared" si="126"/>
        <v/>
      </c>
      <c r="K182" s="175" t="str">
        <f t="shared" si="127"/>
        <v/>
      </c>
      <c r="L182" s="176" t="str">
        <f t="shared" si="128"/>
        <v/>
      </c>
      <c r="M182" s="175" t="str">
        <f t="shared" si="129"/>
        <v/>
      </c>
      <c r="N182" s="177" t="str">
        <f t="shared" si="130"/>
        <v/>
      </c>
      <c r="O182" s="177" t="str">
        <f t="shared" si="131"/>
        <v/>
      </c>
      <c r="P182" s="281"/>
      <c r="Q182" s="281"/>
      <c r="R182" s="282"/>
      <c r="S182" s="286"/>
      <c r="T182" s="281"/>
      <c r="U182" s="282"/>
      <c r="V182" s="286"/>
      <c r="W182" s="281"/>
      <c r="X182" s="282"/>
      <c r="Y182" s="286"/>
      <c r="Z182" s="281"/>
      <c r="AA182" s="369"/>
      <c r="AB182" s="83"/>
      <c r="AC182" s="90">
        <f t="shared" ref="AC182:AG182" si="180">AC181</f>
        <v>19</v>
      </c>
      <c r="AD182" s="90" t="b">
        <f t="shared" si="180"/>
        <v>0</v>
      </c>
      <c r="AE182" s="90" t="b">
        <f t="shared" si="180"/>
        <v>1</v>
      </c>
      <c r="AF182" s="90" t="b">
        <f t="shared" si="180"/>
        <v>1</v>
      </c>
      <c r="AG182" s="90" t="b">
        <f t="shared" si="180"/>
        <v>1</v>
      </c>
      <c r="AH182" s="45" t="str">
        <f t="shared" si="167"/>
        <v/>
      </c>
      <c r="AI182" s="45" t="str">
        <f t="shared" si="157"/>
        <v/>
      </c>
      <c r="AJ182" s="45" t="str">
        <f t="shared" si="133"/>
        <v/>
      </c>
      <c r="AK182" s="45" t="str">
        <f t="shared" si="158"/>
        <v/>
      </c>
      <c r="AL182" s="45" t="str">
        <f t="shared" si="159"/>
        <v/>
      </c>
      <c r="AM182" s="45" t="str">
        <f t="shared" si="160"/>
        <v/>
      </c>
      <c r="AN182" s="45" t="str">
        <f t="shared" si="161"/>
        <v/>
      </c>
      <c r="AO182" s="45" t="str">
        <f t="shared" si="173"/>
        <v/>
      </c>
      <c r="AP182" s="45" t="str">
        <f t="shared" si="173"/>
        <v/>
      </c>
      <c r="AQ182" s="45" t="str">
        <f t="shared" si="134"/>
        <v/>
      </c>
      <c r="AR182" s="90">
        <f t="shared" si="163"/>
        <v>18</v>
      </c>
    </row>
    <row r="183" spans="1:44" s="84" customFormat="1" ht="15.75" hidden="1" customHeight="1" x14ac:dyDescent="0.25">
      <c r="A183" s="82"/>
      <c r="B183" s="268"/>
      <c r="C183" s="269"/>
      <c r="D183" s="269"/>
      <c r="E183" s="270"/>
      <c r="F183" s="271"/>
      <c r="G183" s="269"/>
      <c r="H183" s="269"/>
      <c r="I183" s="371"/>
      <c r="J183" s="186" t="str">
        <f t="shared" si="126"/>
        <v/>
      </c>
      <c r="K183" s="175" t="str">
        <f t="shared" si="127"/>
        <v/>
      </c>
      <c r="L183" s="176" t="str">
        <f t="shared" si="128"/>
        <v/>
      </c>
      <c r="M183" s="175" t="str">
        <f t="shared" si="129"/>
        <v/>
      </c>
      <c r="N183" s="177" t="str">
        <f t="shared" si="130"/>
        <v/>
      </c>
      <c r="O183" s="177" t="str">
        <f t="shared" si="131"/>
        <v/>
      </c>
      <c r="P183" s="281"/>
      <c r="Q183" s="281"/>
      <c r="R183" s="282"/>
      <c r="S183" s="286"/>
      <c r="T183" s="281"/>
      <c r="U183" s="282"/>
      <c r="V183" s="286"/>
      <c r="W183" s="281"/>
      <c r="X183" s="282"/>
      <c r="Y183" s="286"/>
      <c r="Z183" s="281"/>
      <c r="AA183" s="369"/>
      <c r="AB183" s="83"/>
      <c r="AC183" s="90">
        <f t="shared" ref="AC183:AG183" si="181">AC182</f>
        <v>19</v>
      </c>
      <c r="AD183" s="90" t="b">
        <f t="shared" si="181"/>
        <v>0</v>
      </c>
      <c r="AE183" s="90" t="b">
        <f t="shared" si="181"/>
        <v>1</v>
      </c>
      <c r="AF183" s="90" t="b">
        <f t="shared" si="181"/>
        <v>1</v>
      </c>
      <c r="AG183" s="90" t="b">
        <f t="shared" si="181"/>
        <v>1</v>
      </c>
      <c r="AH183" s="45" t="str">
        <f t="shared" si="167"/>
        <v/>
      </c>
      <c r="AI183" s="45" t="str">
        <f t="shared" si="157"/>
        <v/>
      </c>
      <c r="AJ183" s="45" t="str">
        <f t="shared" si="133"/>
        <v/>
      </c>
      <c r="AK183" s="45" t="str">
        <f t="shared" si="158"/>
        <v/>
      </c>
      <c r="AL183" s="45" t="str">
        <f t="shared" si="159"/>
        <v/>
      </c>
      <c r="AM183" s="45" t="str">
        <f t="shared" si="160"/>
        <v/>
      </c>
      <c r="AN183" s="45" t="str">
        <f t="shared" si="161"/>
        <v/>
      </c>
      <c r="AO183" s="45" t="str">
        <f t="shared" si="173"/>
        <v/>
      </c>
      <c r="AP183" s="45" t="str">
        <f t="shared" si="173"/>
        <v/>
      </c>
      <c r="AQ183" s="45" t="str">
        <f t="shared" si="134"/>
        <v/>
      </c>
      <c r="AR183" s="90">
        <f t="shared" si="163"/>
        <v>19</v>
      </c>
    </row>
    <row r="184" spans="1:44" s="84" customFormat="1" ht="15.75" hidden="1" customHeight="1" x14ac:dyDescent="0.25">
      <c r="A184" s="82"/>
      <c r="B184" s="268"/>
      <c r="C184" s="269"/>
      <c r="D184" s="269"/>
      <c r="E184" s="270"/>
      <c r="F184" s="271"/>
      <c r="G184" s="269"/>
      <c r="H184" s="269"/>
      <c r="I184" s="371"/>
      <c r="J184" s="186" t="str">
        <f t="shared" si="126"/>
        <v/>
      </c>
      <c r="K184" s="175" t="str">
        <f t="shared" si="127"/>
        <v/>
      </c>
      <c r="L184" s="176" t="str">
        <f t="shared" si="128"/>
        <v/>
      </c>
      <c r="M184" s="175" t="str">
        <f t="shared" si="129"/>
        <v/>
      </c>
      <c r="N184" s="177" t="str">
        <f t="shared" si="130"/>
        <v/>
      </c>
      <c r="O184" s="177" t="str">
        <f t="shared" si="131"/>
        <v/>
      </c>
      <c r="P184" s="281"/>
      <c r="Q184" s="281"/>
      <c r="R184" s="282"/>
      <c r="S184" s="286"/>
      <c r="T184" s="281"/>
      <c r="U184" s="282"/>
      <c r="V184" s="286"/>
      <c r="W184" s="281"/>
      <c r="X184" s="282"/>
      <c r="Y184" s="286"/>
      <c r="Z184" s="281"/>
      <c r="AA184" s="369"/>
      <c r="AB184" s="83"/>
      <c r="AC184" s="90">
        <f t="shared" ref="AC184:AG184" si="182">AC183</f>
        <v>19</v>
      </c>
      <c r="AD184" s="90" t="b">
        <f t="shared" si="182"/>
        <v>0</v>
      </c>
      <c r="AE184" s="90" t="b">
        <f t="shared" si="182"/>
        <v>1</v>
      </c>
      <c r="AF184" s="90" t="b">
        <f t="shared" si="182"/>
        <v>1</v>
      </c>
      <c r="AG184" s="90" t="b">
        <f t="shared" si="182"/>
        <v>1</v>
      </c>
      <c r="AH184" s="45" t="str">
        <f t="shared" si="167"/>
        <v/>
      </c>
      <c r="AI184" s="45" t="str">
        <f t="shared" si="157"/>
        <v/>
      </c>
      <c r="AJ184" s="45" t="str">
        <f t="shared" si="133"/>
        <v/>
      </c>
      <c r="AK184" s="45" t="str">
        <f t="shared" si="158"/>
        <v/>
      </c>
      <c r="AL184" s="45" t="str">
        <f t="shared" si="159"/>
        <v/>
      </c>
      <c r="AM184" s="45" t="str">
        <f t="shared" si="160"/>
        <v/>
      </c>
      <c r="AN184" s="45" t="str">
        <f t="shared" si="161"/>
        <v/>
      </c>
      <c r="AO184" s="45" t="str">
        <f t="shared" si="173"/>
        <v/>
      </c>
      <c r="AP184" s="45" t="str">
        <f t="shared" si="173"/>
        <v/>
      </c>
      <c r="AQ184" s="45" t="str">
        <f t="shared" si="134"/>
        <v/>
      </c>
      <c r="AR184" s="90">
        <f t="shared" si="163"/>
        <v>20</v>
      </c>
    </row>
    <row r="185" spans="1:44" s="84" customFormat="1" ht="15.75" hidden="1" customHeight="1" x14ac:dyDescent="0.25">
      <c r="A185" s="82"/>
      <c r="B185" s="268"/>
      <c r="C185" s="269"/>
      <c r="D185" s="269"/>
      <c r="E185" s="270"/>
      <c r="F185" s="271"/>
      <c r="G185" s="269"/>
      <c r="H185" s="269"/>
      <c r="I185" s="371"/>
      <c r="J185" s="186" t="str">
        <f t="shared" si="126"/>
        <v/>
      </c>
      <c r="K185" s="175" t="str">
        <f t="shared" si="127"/>
        <v/>
      </c>
      <c r="L185" s="176" t="str">
        <f t="shared" si="128"/>
        <v/>
      </c>
      <c r="M185" s="175" t="str">
        <f t="shared" si="129"/>
        <v/>
      </c>
      <c r="N185" s="177" t="str">
        <f t="shared" si="130"/>
        <v/>
      </c>
      <c r="O185" s="177" t="str">
        <f t="shared" si="131"/>
        <v/>
      </c>
      <c r="P185" s="281"/>
      <c r="Q185" s="281"/>
      <c r="R185" s="282"/>
      <c r="S185" s="286"/>
      <c r="T185" s="281"/>
      <c r="U185" s="282"/>
      <c r="V185" s="286"/>
      <c r="W185" s="281"/>
      <c r="X185" s="282"/>
      <c r="Y185" s="286"/>
      <c r="Z185" s="281"/>
      <c r="AA185" s="369"/>
      <c r="AB185" s="83"/>
      <c r="AC185" s="90">
        <f t="shared" ref="AC185:AG185" si="183">AC184</f>
        <v>19</v>
      </c>
      <c r="AD185" s="90" t="b">
        <f t="shared" si="183"/>
        <v>0</v>
      </c>
      <c r="AE185" s="90" t="b">
        <f t="shared" si="183"/>
        <v>1</v>
      </c>
      <c r="AF185" s="90" t="b">
        <f t="shared" si="183"/>
        <v>1</v>
      </c>
      <c r="AG185" s="90" t="b">
        <f t="shared" si="183"/>
        <v>1</v>
      </c>
      <c r="AH185" s="45" t="str">
        <f t="shared" si="167"/>
        <v/>
      </c>
      <c r="AI185" s="45" t="str">
        <f t="shared" si="157"/>
        <v/>
      </c>
      <c r="AJ185" s="45" t="str">
        <f t="shared" si="133"/>
        <v/>
      </c>
      <c r="AK185" s="45" t="str">
        <f t="shared" si="158"/>
        <v/>
      </c>
      <c r="AL185" s="45" t="str">
        <f t="shared" si="159"/>
        <v/>
      </c>
      <c r="AM185" s="45" t="str">
        <f t="shared" si="160"/>
        <v/>
      </c>
      <c r="AN185" s="45" t="str">
        <f t="shared" si="161"/>
        <v/>
      </c>
      <c r="AO185" s="45" t="str">
        <f t="shared" si="173"/>
        <v/>
      </c>
      <c r="AP185" s="45" t="str">
        <f t="shared" si="173"/>
        <v/>
      </c>
      <c r="AQ185" s="45" t="str">
        <f t="shared" si="134"/>
        <v/>
      </c>
      <c r="AR185" s="90">
        <f t="shared" si="163"/>
        <v>21</v>
      </c>
    </row>
    <row r="186" spans="1:44" s="84" customFormat="1" ht="15.75" hidden="1" customHeight="1" x14ac:dyDescent="0.25">
      <c r="A186" s="82"/>
      <c r="B186" s="268"/>
      <c r="C186" s="269"/>
      <c r="D186" s="269"/>
      <c r="E186" s="270"/>
      <c r="F186" s="271"/>
      <c r="G186" s="269"/>
      <c r="H186" s="269"/>
      <c r="I186" s="371"/>
      <c r="J186" s="186" t="str">
        <f t="shared" si="126"/>
        <v/>
      </c>
      <c r="K186" s="175" t="str">
        <f t="shared" si="127"/>
        <v/>
      </c>
      <c r="L186" s="176" t="str">
        <f t="shared" si="128"/>
        <v/>
      </c>
      <c r="M186" s="175" t="str">
        <f t="shared" si="129"/>
        <v/>
      </c>
      <c r="N186" s="177" t="str">
        <f t="shared" si="130"/>
        <v/>
      </c>
      <c r="O186" s="177" t="str">
        <f t="shared" si="131"/>
        <v/>
      </c>
      <c r="P186" s="281"/>
      <c r="Q186" s="281"/>
      <c r="R186" s="282"/>
      <c r="S186" s="286"/>
      <c r="T186" s="281"/>
      <c r="U186" s="282"/>
      <c r="V186" s="286"/>
      <c r="W186" s="281"/>
      <c r="X186" s="282"/>
      <c r="Y186" s="286"/>
      <c r="Z186" s="281"/>
      <c r="AA186" s="369"/>
      <c r="AB186" s="83"/>
      <c r="AC186" s="90">
        <f t="shared" ref="AC186:AG186" si="184">AC185</f>
        <v>19</v>
      </c>
      <c r="AD186" s="90" t="b">
        <f t="shared" si="184"/>
        <v>0</v>
      </c>
      <c r="AE186" s="90" t="b">
        <f t="shared" si="184"/>
        <v>1</v>
      </c>
      <c r="AF186" s="90" t="b">
        <f t="shared" si="184"/>
        <v>1</v>
      </c>
      <c r="AG186" s="90" t="b">
        <f t="shared" si="184"/>
        <v>1</v>
      </c>
      <c r="AH186" s="45" t="str">
        <f t="shared" si="167"/>
        <v/>
      </c>
      <c r="AI186" s="45" t="str">
        <f t="shared" si="157"/>
        <v/>
      </c>
      <c r="AJ186" s="45" t="str">
        <f t="shared" si="133"/>
        <v/>
      </c>
      <c r="AK186" s="45" t="str">
        <f t="shared" si="158"/>
        <v/>
      </c>
      <c r="AL186" s="45" t="str">
        <f t="shared" si="159"/>
        <v/>
      </c>
      <c r="AM186" s="45" t="str">
        <f t="shared" si="160"/>
        <v/>
      </c>
      <c r="AN186" s="45" t="str">
        <f t="shared" si="161"/>
        <v/>
      </c>
      <c r="AO186" s="45" t="str">
        <f t="shared" si="173"/>
        <v/>
      </c>
      <c r="AP186" s="45" t="str">
        <f t="shared" si="173"/>
        <v/>
      </c>
      <c r="AQ186" s="45" t="str">
        <f t="shared" si="134"/>
        <v/>
      </c>
      <c r="AR186" s="90">
        <f t="shared" si="163"/>
        <v>22</v>
      </c>
    </row>
    <row r="187" spans="1:44" s="84" customFormat="1" ht="15.75" hidden="1" customHeight="1" x14ac:dyDescent="0.25">
      <c r="A187" s="82"/>
      <c r="B187" s="268"/>
      <c r="C187" s="269"/>
      <c r="D187" s="269"/>
      <c r="E187" s="270"/>
      <c r="F187" s="271"/>
      <c r="G187" s="269"/>
      <c r="H187" s="269"/>
      <c r="I187" s="371"/>
      <c r="J187" s="186" t="str">
        <f t="shared" si="126"/>
        <v/>
      </c>
      <c r="K187" s="175" t="str">
        <f t="shared" si="127"/>
        <v/>
      </c>
      <c r="L187" s="176" t="str">
        <f t="shared" si="128"/>
        <v/>
      </c>
      <c r="M187" s="175" t="str">
        <f t="shared" si="129"/>
        <v/>
      </c>
      <c r="N187" s="177" t="str">
        <f t="shared" si="130"/>
        <v/>
      </c>
      <c r="O187" s="177" t="str">
        <f t="shared" si="131"/>
        <v/>
      </c>
      <c r="P187" s="281"/>
      <c r="Q187" s="281"/>
      <c r="R187" s="282"/>
      <c r="S187" s="286"/>
      <c r="T187" s="281"/>
      <c r="U187" s="282"/>
      <c r="V187" s="286"/>
      <c r="W187" s="281"/>
      <c r="X187" s="282"/>
      <c r="Y187" s="286"/>
      <c r="Z187" s="281"/>
      <c r="AA187" s="369"/>
      <c r="AB187" s="83"/>
      <c r="AC187" s="90">
        <f t="shared" ref="AC187:AG187" si="185">AC186</f>
        <v>19</v>
      </c>
      <c r="AD187" s="90" t="b">
        <f t="shared" si="185"/>
        <v>0</v>
      </c>
      <c r="AE187" s="90" t="b">
        <f t="shared" si="185"/>
        <v>1</v>
      </c>
      <c r="AF187" s="90" t="b">
        <f t="shared" si="185"/>
        <v>1</v>
      </c>
      <c r="AG187" s="90" t="b">
        <f t="shared" si="185"/>
        <v>1</v>
      </c>
      <c r="AH187" s="45" t="str">
        <f t="shared" si="167"/>
        <v/>
      </c>
      <c r="AI187" s="45" t="str">
        <f t="shared" si="157"/>
        <v/>
      </c>
      <c r="AJ187" s="45" t="str">
        <f t="shared" si="133"/>
        <v/>
      </c>
      <c r="AK187" s="45" t="str">
        <f t="shared" si="158"/>
        <v/>
      </c>
      <c r="AL187" s="45" t="str">
        <f t="shared" si="159"/>
        <v/>
      </c>
      <c r="AM187" s="45" t="str">
        <f t="shared" si="160"/>
        <v/>
      </c>
      <c r="AN187" s="45" t="str">
        <f t="shared" si="161"/>
        <v/>
      </c>
      <c r="AO187" s="45" t="str">
        <f t="shared" si="173"/>
        <v/>
      </c>
      <c r="AP187" s="45" t="str">
        <f t="shared" si="173"/>
        <v/>
      </c>
      <c r="AQ187" s="45" t="str">
        <f t="shared" si="134"/>
        <v/>
      </c>
      <c r="AR187" s="90">
        <f t="shared" si="163"/>
        <v>23</v>
      </c>
    </row>
    <row r="188" spans="1:44" s="84" customFormat="1" ht="15.75" hidden="1" customHeight="1" x14ac:dyDescent="0.25">
      <c r="A188" s="82"/>
      <c r="B188" s="268"/>
      <c r="C188" s="269"/>
      <c r="D188" s="269"/>
      <c r="E188" s="270"/>
      <c r="F188" s="271"/>
      <c r="G188" s="269"/>
      <c r="H188" s="269"/>
      <c r="I188" s="371"/>
      <c r="J188" s="186" t="str">
        <f t="shared" si="126"/>
        <v/>
      </c>
      <c r="K188" s="175" t="str">
        <f t="shared" si="127"/>
        <v/>
      </c>
      <c r="L188" s="176" t="str">
        <f t="shared" si="128"/>
        <v/>
      </c>
      <c r="M188" s="175" t="str">
        <f t="shared" si="129"/>
        <v/>
      </c>
      <c r="N188" s="177" t="str">
        <f t="shared" si="130"/>
        <v/>
      </c>
      <c r="O188" s="177" t="str">
        <f t="shared" si="131"/>
        <v/>
      </c>
      <c r="P188" s="281"/>
      <c r="Q188" s="281"/>
      <c r="R188" s="282"/>
      <c r="S188" s="286"/>
      <c r="T188" s="281"/>
      <c r="U188" s="282"/>
      <c r="V188" s="286"/>
      <c r="W188" s="281"/>
      <c r="X188" s="282"/>
      <c r="Y188" s="286"/>
      <c r="Z188" s="281"/>
      <c r="AA188" s="369"/>
      <c r="AB188" s="83"/>
      <c r="AC188" s="90">
        <f t="shared" ref="AC188:AG188" si="186">AC187</f>
        <v>19</v>
      </c>
      <c r="AD188" s="90" t="b">
        <f t="shared" si="186"/>
        <v>0</v>
      </c>
      <c r="AE188" s="90" t="b">
        <f t="shared" si="186"/>
        <v>1</v>
      </c>
      <c r="AF188" s="90" t="b">
        <f t="shared" si="186"/>
        <v>1</v>
      </c>
      <c r="AG188" s="90" t="b">
        <f t="shared" si="186"/>
        <v>1</v>
      </c>
      <c r="AH188" s="45" t="str">
        <f t="shared" si="167"/>
        <v/>
      </c>
      <c r="AI188" s="45" t="str">
        <f t="shared" si="157"/>
        <v/>
      </c>
      <c r="AJ188" s="45" t="str">
        <f t="shared" si="133"/>
        <v/>
      </c>
      <c r="AK188" s="45" t="str">
        <f t="shared" si="158"/>
        <v/>
      </c>
      <c r="AL188" s="45" t="str">
        <f t="shared" si="159"/>
        <v/>
      </c>
      <c r="AM188" s="45" t="str">
        <f t="shared" si="160"/>
        <v/>
      </c>
      <c r="AN188" s="45" t="str">
        <f t="shared" si="161"/>
        <v/>
      </c>
      <c r="AO188" s="45" t="str">
        <f t="shared" si="173"/>
        <v/>
      </c>
      <c r="AP188" s="45" t="str">
        <f t="shared" si="173"/>
        <v/>
      </c>
      <c r="AQ188" s="45" t="str">
        <f t="shared" si="134"/>
        <v/>
      </c>
      <c r="AR188" s="90">
        <f t="shared" si="163"/>
        <v>24</v>
      </c>
    </row>
    <row r="189" spans="1:44" s="84" customFormat="1" ht="15.75" hidden="1" customHeight="1" x14ac:dyDescent="0.25">
      <c r="A189" s="82"/>
      <c r="B189" s="268"/>
      <c r="C189" s="269"/>
      <c r="D189" s="269"/>
      <c r="E189" s="270"/>
      <c r="F189" s="271"/>
      <c r="G189" s="269"/>
      <c r="H189" s="269"/>
      <c r="I189" s="371"/>
      <c r="J189" s="186" t="str">
        <f t="shared" si="126"/>
        <v/>
      </c>
      <c r="K189" s="175" t="str">
        <f t="shared" si="127"/>
        <v/>
      </c>
      <c r="L189" s="176" t="str">
        <f t="shared" si="128"/>
        <v/>
      </c>
      <c r="M189" s="175" t="str">
        <f t="shared" si="129"/>
        <v/>
      </c>
      <c r="N189" s="177" t="str">
        <f t="shared" si="130"/>
        <v/>
      </c>
      <c r="O189" s="177" t="str">
        <f t="shared" si="131"/>
        <v/>
      </c>
      <c r="P189" s="281"/>
      <c r="Q189" s="281"/>
      <c r="R189" s="282"/>
      <c r="S189" s="286"/>
      <c r="T189" s="281"/>
      <c r="U189" s="282"/>
      <c r="V189" s="286"/>
      <c r="W189" s="281"/>
      <c r="X189" s="282"/>
      <c r="Y189" s="286"/>
      <c r="Z189" s="281"/>
      <c r="AA189" s="369"/>
      <c r="AB189" s="83"/>
      <c r="AC189" s="90">
        <f t="shared" ref="AC189:AG189" si="187">AC188</f>
        <v>19</v>
      </c>
      <c r="AD189" s="90" t="b">
        <f t="shared" si="187"/>
        <v>0</v>
      </c>
      <c r="AE189" s="90" t="b">
        <f t="shared" si="187"/>
        <v>1</v>
      </c>
      <c r="AF189" s="90" t="b">
        <f t="shared" si="187"/>
        <v>1</v>
      </c>
      <c r="AG189" s="90" t="b">
        <f t="shared" si="187"/>
        <v>1</v>
      </c>
      <c r="AH189" s="45" t="str">
        <f t="shared" si="167"/>
        <v/>
      </c>
      <c r="AI189" s="45" t="str">
        <f t="shared" si="157"/>
        <v/>
      </c>
      <c r="AJ189" s="45" t="str">
        <f t="shared" si="133"/>
        <v/>
      </c>
      <c r="AK189" s="45" t="str">
        <f t="shared" si="158"/>
        <v/>
      </c>
      <c r="AL189" s="45" t="str">
        <f t="shared" si="159"/>
        <v/>
      </c>
      <c r="AM189" s="45" t="str">
        <f t="shared" si="160"/>
        <v/>
      </c>
      <c r="AN189" s="45" t="str">
        <f t="shared" si="161"/>
        <v/>
      </c>
      <c r="AO189" s="45" t="str">
        <f t="shared" si="173"/>
        <v/>
      </c>
      <c r="AP189" s="45" t="str">
        <f t="shared" si="173"/>
        <v/>
      </c>
      <c r="AQ189" s="45" t="str">
        <f t="shared" si="134"/>
        <v/>
      </c>
      <c r="AR189" s="90">
        <f t="shared" si="163"/>
        <v>25</v>
      </c>
    </row>
    <row r="190" spans="1:44" s="84" customFormat="1" ht="15.75" hidden="1" customHeight="1" x14ac:dyDescent="0.25">
      <c r="A190" s="82"/>
      <c r="B190" s="268"/>
      <c r="C190" s="269"/>
      <c r="D190" s="269"/>
      <c r="E190" s="270"/>
      <c r="F190" s="271"/>
      <c r="G190" s="269"/>
      <c r="H190" s="269"/>
      <c r="I190" s="371"/>
      <c r="J190" s="186" t="str">
        <f t="shared" si="126"/>
        <v/>
      </c>
      <c r="K190" s="175" t="str">
        <f t="shared" si="127"/>
        <v/>
      </c>
      <c r="L190" s="176" t="str">
        <f t="shared" si="128"/>
        <v/>
      </c>
      <c r="M190" s="175" t="str">
        <f t="shared" si="129"/>
        <v/>
      </c>
      <c r="N190" s="177" t="str">
        <f t="shared" si="130"/>
        <v/>
      </c>
      <c r="O190" s="177" t="str">
        <f t="shared" si="131"/>
        <v/>
      </c>
      <c r="P190" s="281"/>
      <c r="Q190" s="281"/>
      <c r="R190" s="282"/>
      <c r="S190" s="286"/>
      <c r="T190" s="281"/>
      <c r="U190" s="282"/>
      <c r="V190" s="286"/>
      <c r="W190" s="281"/>
      <c r="X190" s="282"/>
      <c r="Y190" s="286"/>
      <c r="Z190" s="281"/>
      <c r="AA190" s="369"/>
      <c r="AB190" s="83"/>
      <c r="AC190" s="90">
        <f t="shared" ref="AC190:AG190" si="188">AC189</f>
        <v>19</v>
      </c>
      <c r="AD190" s="90" t="b">
        <f t="shared" si="188"/>
        <v>0</v>
      </c>
      <c r="AE190" s="90" t="b">
        <f t="shared" si="188"/>
        <v>1</v>
      </c>
      <c r="AF190" s="90" t="b">
        <f t="shared" si="188"/>
        <v>1</v>
      </c>
      <c r="AG190" s="90" t="b">
        <f t="shared" si="188"/>
        <v>1</v>
      </c>
      <c r="AH190" s="45" t="str">
        <f t="shared" si="167"/>
        <v/>
      </c>
      <c r="AI190" s="45" t="str">
        <f t="shared" si="157"/>
        <v/>
      </c>
      <c r="AJ190" s="45" t="str">
        <f t="shared" si="133"/>
        <v/>
      </c>
      <c r="AK190" s="45" t="str">
        <f t="shared" si="158"/>
        <v/>
      </c>
      <c r="AL190" s="45" t="str">
        <f t="shared" si="159"/>
        <v/>
      </c>
      <c r="AM190" s="45" t="str">
        <f t="shared" si="160"/>
        <v/>
      </c>
      <c r="AN190" s="45" t="str">
        <f t="shared" si="161"/>
        <v/>
      </c>
      <c r="AO190" s="45" t="str">
        <f t="shared" si="173"/>
        <v/>
      </c>
      <c r="AP190" s="45" t="str">
        <f t="shared" si="173"/>
        <v/>
      </c>
      <c r="AQ190" s="45" t="str">
        <f t="shared" si="134"/>
        <v/>
      </c>
      <c r="AR190" s="90">
        <f t="shared" si="163"/>
        <v>26</v>
      </c>
    </row>
    <row r="191" spans="1:44" s="84" customFormat="1" ht="15.75" hidden="1" customHeight="1" x14ac:dyDescent="0.25">
      <c r="A191" s="82"/>
      <c r="B191" s="268"/>
      <c r="C191" s="269"/>
      <c r="D191" s="269"/>
      <c r="E191" s="270"/>
      <c r="F191" s="271"/>
      <c r="G191" s="269"/>
      <c r="H191" s="269"/>
      <c r="I191" s="371"/>
      <c r="J191" s="186" t="str">
        <f t="shared" si="126"/>
        <v/>
      </c>
      <c r="K191" s="175" t="str">
        <f t="shared" si="127"/>
        <v/>
      </c>
      <c r="L191" s="176" t="str">
        <f t="shared" si="128"/>
        <v/>
      </c>
      <c r="M191" s="175" t="str">
        <f t="shared" si="129"/>
        <v/>
      </c>
      <c r="N191" s="177" t="str">
        <f t="shared" si="130"/>
        <v/>
      </c>
      <c r="O191" s="177" t="str">
        <f t="shared" si="131"/>
        <v/>
      </c>
      <c r="P191" s="281"/>
      <c r="Q191" s="281"/>
      <c r="R191" s="282"/>
      <c r="S191" s="286"/>
      <c r="T191" s="281"/>
      <c r="U191" s="282"/>
      <c r="V191" s="286"/>
      <c r="W191" s="281"/>
      <c r="X191" s="282"/>
      <c r="Y191" s="286"/>
      <c r="Z191" s="281"/>
      <c r="AA191" s="369"/>
      <c r="AB191" s="83"/>
      <c r="AC191" s="90">
        <f t="shared" ref="AC191:AG191" si="189">AC190</f>
        <v>19</v>
      </c>
      <c r="AD191" s="90" t="b">
        <f t="shared" si="189"/>
        <v>0</v>
      </c>
      <c r="AE191" s="90" t="b">
        <f t="shared" si="189"/>
        <v>1</v>
      </c>
      <c r="AF191" s="90" t="b">
        <f t="shared" si="189"/>
        <v>1</v>
      </c>
      <c r="AG191" s="90" t="b">
        <f t="shared" si="189"/>
        <v>1</v>
      </c>
      <c r="AH191" s="45" t="str">
        <f t="shared" si="167"/>
        <v/>
      </c>
      <c r="AI191" s="45" t="str">
        <f t="shared" si="157"/>
        <v/>
      </c>
      <c r="AJ191" s="45" t="str">
        <f t="shared" si="133"/>
        <v/>
      </c>
      <c r="AK191" s="45" t="str">
        <f t="shared" si="158"/>
        <v/>
      </c>
      <c r="AL191" s="45" t="str">
        <f t="shared" si="159"/>
        <v/>
      </c>
      <c r="AM191" s="45" t="str">
        <f t="shared" si="160"/>
        <v/>
      </c>
      <c r="AN191" s="45" t="str">
        <f t="shared" si="161"/>
        <v/>
      </c>
      <c r="AO191" s="45" t="str">
        <f t="shared" si="173"/>
        <v/>
      </c>
      <c r="AP191" s="45" t="str">
        <f t="shared" si="173"/>
        <v/>
      </c>
      <c r="AQ191" s="45" t="str">
        <f t="shared" si="134"/>
        <v/>
      </c>
      <c r="AR191" s="90">
        <f t="shared" si="163"/>
        <v>27</v>
      </c>
    </row>
    <row r="192" spans="1:44" s="84" customFormat="1" ht="15.75" hidden="1" customHeight="1" x14ac:dyDescent="0.25">
      <c r="A192" s="82"/>
      <c r="B192" s="268"/>
      <c r="C192" s="269"/>
      <c r="D192" s="269"/>
      <c r="E192" s="270"/>
      <c r="F192" s="271"/>
      <c r="G192" s="269"/>
      <c r="H192" s="269"/>
      <c r="I192" s="371"/>
      <c r="J192" s="186" t="str">
        <f t="shared" si="126"/>
        <v/>
      </c>
      <c r="K192" s="175" t="str">
        <f t="shared" si="127"/>
        <v/>
      </c>
      <c r="L192" s="176" t="str">
        <f t="shared" si="128"/>
        <v/>
      </c>
      <c r="M192" s="175" t="str">
        <f t="shared" si="129"/>
        <v/>
      </c>
      <c r="N192" s="177" t="str">
        <f t="shared" si="130"/>
        <v/>
      </c>
      <c r="O192" s="177" t="str">
        <f t="shared" si="131"/>
        <v/>
      </c>
      <c r="P192" s="281"/>
      <c r="Q192" s="281"/>
      <c r="R192" s="282"/>
      <c r="S192" s="286"/>
      <c r="T192" s="281"/>
      <c r="U192" s="282"/>
      <c r="V192" s="286"/>
      <c r="W192" s="281"/>
      <c r="X192" s="282"/>
      <c r="Y192" s="286"/>
      <c r="Z192" s="281"/>
      <c r="AA192" s="369"/>
      <c r="AB192" s="83"/>
      <c r="AC192" s="90">
        <f t="shared" ref="AC192:AG192" si="190">AC191</f>
        <v>19</v>
      </c>
      <c r="AD192" s="90" t="b">
        <f t="shared" si="190"/>
        <v>0</v>
      </c>
      <c r="AE192" s="90" t="b">
        <f t="shared" si="190"/>
        <v>1</v>
      </c>
      <c r="AF192" s="90" t="b">
        <f t="shared" si="190"/>
        <v>1</v>
      </c>
      <c r="AG192" s="90" t="b">
        <f t="shared" si="190"/>
        <v>1</v>
      </c>
      <c r="AH192" s="45" t="str">
        <f t="shared" si="167"/>
        <v/>
      </c>
      <c r="AI192" s="45" t="str">
        <f t="shared" si="157"/>
        <v/>
      </c>
      <c r="AJ192" s="45" t="str">
        <f t="shared" si="133"/>
        <v/>
      </c>
      <c r="AK192" s="45" t="str">
        <f t="shared" si="158"/>
        <v/>
      </c>
      <c r="AL192" s="45" t="str">
        <f t="shared" si="159"/>
        <v/>
      </c>
      <c r="AM192" s="45" t="str">
        <f t="shared" si="160"/>
        <v/>
      </c>
      <c r="AN192" s="45" t="str">
        <f t="shared" si="161"/>
        <v/>
      </c>
      <c r="AO192" s="45" t="str">
        <f t="shared" si="173"/>
        <v/>
      </c>
      <c r="AP192" s="45" t="str">
        <f t="shared" si="173"/>
        <v/>
      </c>
      <c r="AQ192" s="45" t="str">
        <f t="shared" si="134"/>
        <v/>
      </c>
      <c r="AR192" s="90">
        <f t="shared" si="163"/>
        <v>28</v>
      </c>
    </row>
    <row r="193" spans="1:44" s="84" customFormat="1" ht="15.75" hidden="1" customHeight="1" x14ac:dyDescent="0.25">
      <c r="A193" s="82"/>
      <c r="B193" s="268"/>
      <c r="C193" s="269"/>
      <c r="D193" s="269"/>
      <c r="E193" s="270"/>
      <c r="F193" s="271"/>
      <c r="G193" s="269"/>
      <c r="H193" s="269"/>
      <c r="I193" s="371"/>
      <c r="J193" s="186" t="str">
        <f t="shared" si="126"/>
        <v/>
      </c>
      <c r="K193" s="175" t="str">
        <f t="shared" si="127"/>
        <v/>
      </c>
      <c r="L193" s="176" t="str">
        <f t="shared" si="128"/>
        <v/>
      </c>
      <c r="M193" s="175" t="str">
        <f t="shared" si="129"/>
        <v/>
      </c>
      <c r="N193" s="177" t="str">
        <f t="shared" si="130"/>
        <v/>
      </c>
      <c r="O193" s="177" t="str">
        <f t="shared" si="131"/>
        <v/>
      </c>
      <c r="P193" s="281"/>
      <c r="Q193" s="281"/>
      <c r="R193" s="282"/>
      <c r="S193" s="286"/>
      <c r="T193" s="281"/>
      <c r="U193" s="282"/>
      <c r="V193" s="286"/>
      <c r="W193" s="281"/>
      <c r="X193" s="282"/>
      <c r="Y193" s="286"/>
      <c r="Z193" s="281"/>
      <c r="AA193" s="369"/>
      <c r="AB193" s="83"/>
      <c r="AC193" s="90">
        <f t="shared" ref="AC193:AG193" si="191">AC192</f>
        <v>19</v>
      </c>
      <c r="AD193" s="90" t="b">
        <f t="shared" si="191"/>
        <v>0</v>
      </c>
      <c r="AE193" s="90" t="b">
        <f t="shared" si="191"/>
        <v>1</v>
      </c>
      <c r="AF193" s="90" t="b">
        <f t="shared" si="191"/>
        <v>1</v>
      </c>
      <c r="AG193" s="90" t="b">
        <f t="shared" si="191"/>
        <v>1</v>
      </c>
      <c r="AH193" s="45" t="str">
        <f t="shared" si="167"/>
        <v/>
      </c>
      <c r="AI193" s="45" t="str">
        <f t="shared" si="157"/>
        <v/>
      </c>
      <c r="AJ193" s="45" t="str">
        <f t="shared" si="133"/>
        <v/>
      </c>
      <c r="AK193" s="45" t="str">
        <f t="shared" si="158"/>
        <v/>
      </c>
      <c r="AL193" s="45" t="str">
        <f t="shared" si="159"/>
        <v/>
      </c>
      <c r="AM193" s="45" t="str">
        <f t="shared" si="160"/>
        <v/>
      </c>
      <c r="AN193" s="45" t="str">
        <f t="shared" si="161"/>
        <v/>
      </c>
      <c r="AO193" s="45" t="str">
        <f t="shared" si="173"/>
        <v/>
      </c>
      <c r="AP193" s="45" t="str">
        <f t="shared" si="173"/>
        <v/>
      </c>
      <c r="AQ193" s="45" t="str">
        <f t="shared" si="134"/>
        <v/>
      </c>
      <c r="AR193" s="90">
        <f t="shared" si="163"/>
        <v>29</v>
      </c>
    </row>
    <row r="194" spans="1:44" s="84" customFormat="1" ht="15.75" hidden="1" customHeight="1" x14ac:dyDescent="0.25">
      <c r="A194" s="82"/>
      <c r="B194" s="268"/>
      <c r="C194" s="269"/>
      <c r="D194" s="269"/>
      <c r="E194" s="270"/>
      <c r="F194" s="271"/>
      <c r="G194" s="269"/>
      <c r="H194" s="269"/>
      <c r="I194" s="371"/>
      <c r="J194" s="187" t="str">
        <f t="shared" si="126"/>
        <v/>
      </c>
      <c r="K194" s="178" t="str">
        <f t="shared" si="127"/>
        <v/>
      </c>
      <c r="L194" s="179" t="str">
        <f t="shared" si="128"/>
        <v/>
      </c>
      <c r="M194" s="178" t="str">
        <f t="shared" si="129"/>
        <v/>
      </c>
      <c r="N194" s="180" t="str">
        <f t="shared" si="130"/>
        <v/>
      </c>
      <c r="O194" s="180" t="str">
        <f t="shared" si="131"/>
        <v/>
      </c>
      <c r="P194" s="284"/>
      <c r="Q194" s="284"/>
      <c r="R194" s="285"/>
      <c r="S194" s="287"/>
      <c r="T194" s="284"/>
      <c r="U194" s="285"/>
      <c r="V194" s="287"/>
      <c r="W194" s="284"/>
      <c r="X194" s="285"/>
      <c r="Y194" s="287"/>
      <c r="Z194" s="284"/>
      <c r="AA194" s="370"/>
      <c r="AB194" s="83"/>
      <c r="AC194" s="91">
        <f t="shared" ref="AC194:AG194" si="192">AC193</f>
        <v>19</v>
      </c>
      <c r="AD194" s="91" t="b">
        <f t="shared" si="192"/>
        <v>0</v>
      </c>
      <c r="AE194" s="91" t="b">
        <f t="shared" si="192"/>
        <v>1</v>
      </c>
      <c r="AF194" s="91" t="b">
        <f t="shared" si="192"/>
        <v>1</v>
      </c>
      <c r="AG194" s="91" t="b">
        <f t="shared" si="192"/>
        <v>1</v>
      </c>
      <c r="AH194" s="92" t="str">
        <f t="shared" si="167"/>
        <v/>
      </c>
      <c r="AI194" s="92" t="str">
        <f t="shared" si="157"/>
        <v/>
      </c>
      <c r="AJ194" s="92" t="str">
        <f t="shared" si="133"/>
        <v/>
      </c>
      <c r="AK194" s="92" t="str">
        <f t="shared" si="158"/>
        <v/>
      </c>
      <c r="AL194" s="92" t="str">
        <f t="shared" si="159"/>
        <v/>
      </c>
      <c r="AM194" s="92" t="str">
        <f t="shared" si="160"/>
        <v/>
      </c>
      <c r="AN194" s="92" t="str">
        <f t="shared" si="161"/>
        <v/>
      </c>
      <c r="AO194" s="92" t="str">
        <f t="shared" si="173"/>
        <v/>
      </c>
      <c r="AP194" s="92" t="str">
        <f t="shared" si="173"/>
        <v/>
      </c>
      <c r="AQ194" s="92" t="str">
        <f t="shared" si="134"/>
        <v/>
      </c>
      <c r="AR194" s="91">
        <f t="shared" si="163"/>
        <v>30</v>
      </c>
    </row>
    <row r="195" spans="1:44" s="84" customFormat="1" ht="15.75" customHeight="1" x14ac:dyDescent="0.25">
      <c r="A195" s="82"/>
      <c r="B195" s="268">
        <f>B165+1</f>
        <v>20</v>
      </c>
      <c r="C195" s="269"/>
      <c r="D195" s="269"/>
      <c r="E195" s="270"/>
      <c r="F195" s="271">
        <f>ROUND($G$4*B195,0)</f>
        <v>6300</v>
      </c>
      <c r="G195" s="269"/>
      <c r="H195" s="269"/>
      <c r="I195" s="371"/>
      <c r="J195" s="188" t="str">
        <f t="shared" si="126"/>
        <v/>
      </c>
      <c r="K195" s="181">
        <f t="shared" si="127"/>
        <v>11</v>
      </c>
      <c r="L195" s="182">
        <f t="shared" si="128"/>
        <v>9</v>
      </c>
      <c r="M195" s="181">
        <f t="shared" si="129"/>
        <v>11</v>
      </c>
      <c r="N195" s="183">
        <f t="shared" si="130"/>
        <v>6</v>
      </c>
      <c r="O195" s="183">
        <f t="shared" si="131"/>
        <v>3</v>
      </c>
      <c r="P195" s="365">
        <f>ROUND($F195/P$12,2)</f>
        <v>1.26</v>
      </c>
      <c r="Q195" s="365"/>
      <c r="R195" s="366"/>
      <c r="S195" s="367">
        <f>ROUND($F195/S$12,2)</f>
        <v>1.05</v>
      </c>
      <c r="T195" s="365"/>
      <c r="U195" s="366"/>
      <c r="V195" s="367">
        <f>ROUND($F195/V$12,2)</f>
        <v>0.9</v>
      </c>
      <c r="W195" s="365"/>
      <c r="X195" s="366"/>
      <c r="Y195" s="367">
        <f>ROUND($F195/Y$12,2)</f>
        <v>0.82</v>
      </c>
      <c r="Z195" s="365"/>
      <c r="AA195" s="368"/>
      <c r="AB195" s="83"/>
      <c r="AC195" s="88">
        <f>B195</f>
        <v>20</v>
      </c>
      <c r="AD195" s="88" t="b">
        <f>AND(AC195&gt;=min_string,AC195&lt;=max_string)</f>
        <v>0</v>
      </c>
      <c r="AE195" s="88" t="b">
        <f>OR(AND(($AC195-max_string)/(AE$13-1)&gt;=min_string,($AC195-max_string)/(AE$13-1)&lt;=max_string),AND(($AC195-min_string)/(AE$13-1)&gt;=min_string,($AC195-min_string)/(AE$13-1)&lt;=max_string))</f>
        <v>1</v>
      </c>
      <c r="AF195" s="88" t="b">
        <f>OR(AND(($AC195-max_string)/(AF$13-1)&gt;=min_string,($AC195-max_string)/(AF$13-1)&lt;=max_string),AND(($AC195-min_string)/(AF$13-1)&gt;=min_string,($AC195-min_string)/(AF$13-1)&lt;=max_string))</f>
        <v>1</v>
      </c>
      <c r="AG195" s="88" t="b">
        <f>AND(AC195-(AG$13-1)*min_string&gt;=min_string,AC195-(AG$13-1)*max_string&lt;=max_string)</f>
        <v>1</v>
      </c>
      <c r="AH195" s="89" t="str">
        <f>IF(AD195,$AC195,null_value)</f>
        <v/>
      </c>
      <c r="AI195" s="89">
        <f>IF(AE195,MIN(max_string,$AC195-(min_string*(AI$12-1))),null_value)</f>
        <v>11</v>
      </c>
      <c r="AJ195" s="89">
        <f t="shared" si="133"/>
        <v>9</v>
      </c>
      <c r="AK195" s="89">
        <f>IF(AF195,MIN(max_string,$AC195-(min_string*(AK$12-1))),null_value)</f>
        <v>11</v>
      </c>
      <c r="AL195" s="89">
        <f>IF(AK195=null_value,null_value,MIN(max_string,$AC195-AK195-min_string))</f>
        <v>6</v>
      </c>
      <c r="AM195" s="89">
        <f>IF(AK195&lt;&gt;null_value,$AC195-AK195-AL195,null_value)</f>
        <v>3</v>
      </c>
      <c r="AN195" s="89">
        <f>IF(AG195,MIN(max_string,ROUNDDOWN(($AC195-min_string)/(AN$12-1),0)),null_value)</f>
        <v>5</v>
      </c>
      <c r="AO195" s="89">
        <f t="shared" ref="AO195:AP214" si="193">IF(AN195&lt;&gt;null_value,AN195,null_value)</f>
        <v>5</v>
      </c>
      <c r="AP195" s="89">
        <f t="shared" si="193"/>
        <v>5</v>
      </c>
      <c r="AQ195" s="89">
        <f t="shared" si="134"/>
        <v>5</v>
      </c>
      <c r="AR195" s="88">
        <v>1</v>
      </c>
    </row>
    <row r="196" spans="1:44" s="84" customFormat="1" ht="15.75" customHeight="1" x14ac:dyDescent="0.25">
      <c r="A196" s="82"/>
      <c r="B196" s="268"/>
      <c r="C196" s="269"/>
      <c r="D196" s="269"/>
      <c r="E196" s="270"/>
      <c r="F196" s="271"/>
      <c r="G196" s="269"/>
      <c r="H196" s="269"/>
      <c r="I196" s="371"/>
      <c r="J196" s="186" t="str">
        <f t="shared" si="126"/>
        <v/>
      </c>
      <c r="K196" s="175">
        <f t="shared" si="127"/>
        <v>10</v>
      </c>
      <c r="L196" s="176">
        <f t="shared" si="128"/>
        <v>10</v>
      </c>
      <c r="M196" s="175">
        <f t="shared" si="129"/>
        <v>11</v>
      </c>
      <c r="N196" s="177">
        <f t="shared" si="130"/>
        <v>5</v>
      </c>
      <c r="O196" s="177">
        <f t="shared" si="131"/>
        <v>4</v>
      </c>
      <c r="P196" s="281"/>
      <c r="Q196" s="281"/>
      <c r="R196" s="282"/>
      <c r="S196" s="286"/>
      <c r="T196" s="281"/>
      <c r="U196" s="282"/>
      <c r="V196" s="286"/>
      <c r="W196" s="281"/>
      <c r="X196" s="282"/>
      <c r="Y196" s="286"/>
      <c r="Z196" s="281"/>
      <c r="AA196" s="369"/>
      <c r="AB196" s="83"/>
      <c r="AC196" s="90">
        <f>AC195</f>
        <v>20</v>
      </c>
      <c r="AD196" s="90" t="b">
        <f>AD195</f>
        <v>0</v>
      </c>
      <c r="AE196" s="90" t="b">
        <f>AE195</f>
        <v>1</v>
      </c>
      <c r="AF196" s="90" t="b">
        <f>AF195</f>
        <v>1</v>
      </c>
      <c r="AG196" s="90" t="b">
        <f>AG195</f>
        <v>1</v>
      </c>
      <c r="AH196" s="45" t="str">
        <f t="shared" ref="AH196:AH259" si="194">null_value</f>
        <v/>
      </c>
      <c r="AI196" s="45">
        <f t="shared" ref="AI196:AI224" si="195">IF(AND(AE196,AI195&lt;&gt;null_value),IF(AND(AI195&gt;min_string+1,AJ195&lt;max_string-1,AI195-1&gt;AJ195),AI195-1,null_value),null_value)</f>
        <v>10</v>
      </c>
      <c r="AJ196" s="45">
        <f t="shared" si="133"/>
        <v>10</v>
      </c>
      <c r="AK196" s="45">
        <f t="shared" ref="AK196:AK224" si="196">IF(AND(AF196,AK195&lt;&gt;null_value),IF(AND(AL195-1&gt;=min_string,AM195+1&lt;=max_string,AL195-1&gt;AM195),AK195,IF(AND(AK195-1&gt;min_string,AL195+1&lt;=max_string,OR(AK195-1&gt;AL195,AND(AK195&gt;AL195,AL195&gt;AM195))),AK195-1,null_value)),null_value)</f>
        <v>11</v>
      </c>
      <c r="AL196" s="45">
        <f t="shared" ref="AL196:AL224" si="197">IF(AK196=null_value,null_value,IF(AK196&lt;&gt;AK195,MIN(max_string,$AC196-AK196-min_string,AK196),AL195-1))</f>
        <v>5</v>
      </c>
      <c r="AM196" s="45">
        <f t="shared" ref="AM196:AM224" si="198">IF(AK196=null_value,null_value,$AC196-AK196-AL196)</f>
        <v>4</v>
      </c>
      <c r="AN196" s="45">
        <f t="shared" ref="AN196:AN224" si="199">IF(AND(AG196,AN195&lt;&gt;null_value),IF(AND(AN195&gt;min_string,AQ195+AN$12-1&lt;=max_string),AN195-1,null_value),null_value)</f>
        <v>4</v>
      </c>
      <c r="AO196" s="45">
        <f t="shared" si="193"/>
        <v>4</v>
      </c>
      <c r="AP196" s="45">
        <f t="shared" si="193"/>
        <v>4</v>
      </c>
      <c r="AQ196" s="45">
        <f t="shared" si="134"/>
        <v>8</v>
      </c>
      <c r="AR196" s="90">
        <f>AR195+1</f>
        <v>2</v>
      </c>
    </row>
    <row r="197" spans="1:44" s="84" customFormat="1" ht="15.75" customHeight="1" x14ac:dyDescent="0.25">
      <c r="A197" s="82"/>
      <c r="B197" s="268"/>
      <c r="C197" s="269"/>
      <c r="D197" s="269"/>
      <c r="E197" s="270"/>
      <c r="F197" s="271"/>
      <c r="G197" s="269"/>
      <c r="H197" s="269"/>
      <c r="I197" s="371"/>
      <c r="J197" s="186" t="str">
        <f t="shared" si="126"/>
        <v/>
      </c>
      <c r="K197" s="175" t="str">
        <f t="shared" si="127"/>
        <v/>
      </c>
      <c r="L197" s="176" t="str">
        <f t="shared" si="128"/>
        <v/>
      </c>
      <c r="M197" s="175">
        <f t="shared" si="129"/>
        <v>10</v>
      </c>
      <c r="N197" s="177">
        <f t="shared" si="130"/>
        <v>7</v>
      </c>
      <c r="O197" s="177">
        <f t="shared" si="131"/>
        <v>3</v>
      </c>
      <c r="P197" s="281"/>
      <c r="Q197" s="281"/>
      <c r="R197" s="282"/>
      <c r="S197" s="286"/>
      <c r="T197" s="281"/>
      <c r="U197" s="282"/>
      <c r="V197" s="286"/>
      <c r="W197" s="281"/>
      <c r="X197" s="282"/>
      <c r="Y197" s="286"/>
      <c r="Z197" s="281"/>
      <c r="AA197" s="369"/>
      <c r="AB197" s="83"/>
      <c r="AC197" s="90">
        <f t="shared" ref="AC197:AG197" si="200">AC196</f>
        <v>20</v>
      </c>
      <c r="AD197" s="90" t="b">
        <f t="shared" si="200"/>
        <v>0</v>
      </c>
      <c r="AE197" s="90" t="b">
        <f t="shared" si="200"/>
        <v>1</v>
      </c>
      <c r="AF197" s="90" t="b">
        <f t="shared" si="200"/>
        <v>1</v>
      </c>
      <c r="AG197" s="90" t="b">
        <f t="shared" si="200"/>
        <v>1</v>
      </c>
      <c r="AH197" s="45" t="str">
        <f t="shared" si="194"/>
        <v/>
      </c>
      <c r="AI197" s="45" t="str">
        <f t="shared" si="195"/>
        <v/>
      </c>
      <c r="AJ197" s="45" t="str">
        <f t="shared" si="133"/>
        <v/>
      </c>
      <c r="AK197" s="45">
        <f t="shared" si="196"/>
        <v>10</v>
      </c>
      <c r="AL197" s="45">
        <f t="shared" si="197"/>
        <v>7</v>
      </c>
      <c r="AM197" s="45">
        <f t="shared" si="198"/>
        <v>3</v>
      </c>
      <c r="AN197" s="45">
        <f t="shared" si="199"/>
        <v>3</v>
      </c>
      <c r="AO197" s="45">
        <f t="shared" si="193"/>
        <v>3</v>
      </c>
      <c r="AP197" s="45">
        <f t="shared" si="193"/>
        <v>3</v>
      </c>
      <c r="AQ197" s="45">
        <f t="shared" si="134"/>
        <v>11</v>
      </c>
      <c r="AR197" s="90">
        <f t="shared" ref="AR197:AR224" si="201">AR196+1</f>
        <v>3</v>
      </c>
    </row>
    <row r="198" spans="1:44" s="84" customFormat="1" ht="15.75" customHeight="1" x14ac:dyDescent="0.25">
      <c r="A198" s="82"/>
      <c r="B198" s="268"/>
      <c r="C198" s="269"/>
      <c r="D198" s="269"/>
      <c r="E198" s="270"/>
      <c r="F198" s="271"/>
      <c r="G198" s="269"/>
      <c r="H198" s="269"/>
      <c r="I198" s="371"/>
      <c r="J198" s="186" t="str">
        <f t="shared" si="126"/>
        <v/>
      </c>
      <c r="K198" s="175" t="str">
        <f t="shared" si="127"/>
        <v/>
      </c>
      <c r="L198" s="176" t="str">
        <f t="shared" si="128"/>
        <v/>
      </c>
      <c r="M198" s="175">
        <f t="shared" si="129"/>
        <v>10</v>
      </c>
      <c r="N198" s="177">
        <f t="shared" si="130"/>
        <v>6</v>
      </c>
      <c r="O198" s="177">
        <f t="shared" si="131"/>
        <v>4</v>
      </c>
      <c r="P198" s="281"/>
      <c r="Q198" s="281"/>
      <c r="R198" s="282"/>
      <c r="S198" s="286"/>
      <c r="T198" s="281"/>
      <c r="U198" s="282"/>
      <c r="V198" s="286"/>
      <c r="W198" s="281"/>
      <c r="X198" s="282"/>
      <c r="Y198" s="286"/>
      <c r="Z198" s="281"/>
      <c r="AA198" s="369"/>
      <c r="AB198" s="83"/>
      <c r="AC198" s="90">
        <f t="shared" ref="AC198:AG198" si="202">AC197</f>
        <v>20</v>
      </c>
      <c r="AD198" s="90" t="b">
        <f t="shared" si="202"/>
        <v>0</v>
      </c>
      <c r="AE198" s="90" t="b">
        <f t="shared" si="202"/>
        <v>1</v>
      </c>
      <c r="AF198" s="90" t="b">
        <f t="shared" si="202"/>
        <v>1</v>
      </c>
      <c r="AG198" s="90" t="b">
        <f t="shared" si="202"/>
        <v>1</v>
      </c>
      <c r="AH198" s="45" t="str">
        <f t="shared" si="194"/>
        <v/>
      </c>
      <c r="AI198" s="45" t="str">
        <f t="shared" si="195"/>
        <v/>
      </c>
      <c r="AJ198" s="45" t="str">
        <f t="shared" si="133"/>
        <v/>
      </c>
      <c r="AK198" s="45">
        <f t="shared" si="196"/>
        <v>10</v>
      </c>
      <c r="AL198" s="45">
        <f t="shared" si="197"/>
        <v>6</v>
      </c>
      <c r="AM198" s="45">
        <f t="shared" si="198"/>
        <v>4</v>
      </c>
      <c r="AN198" s="45" t="str">
        <f t="shared" si="199"/>
        <v/>
      </c>
      <c r="AO198" s="45" t="str">
        <f t="shared" si="193"/>
        <v/>
      </c>
      <c r="AP198" s="45" t="str">
        <f t="shared" si="193"/>
        <v/>
      </c>
      <c r="AQ198" s="45" t="str">
        <f t="shared" si="134"/>
        <v/>
      </c>
      <c r="AR198" s="90">
        <f t="shared" si="201"/>
        <v>4</v>
      </c>
    </row>
    <row r="199" spans="1:44" s="84" customFormat="1" ht="15.75" customHeight="1" x14ac:dyDescent="0.25">
      <c r="A199" s="82"/>
      <c r="B199" s="268"/>
      <c r="C199" s="269"/>
      <c r="D199" s="269"/>
      <c r="E199" s="270"/>
      <c r="F199" s="271"/>
      <c r="G199" s="269"/>
      <c r="H199" s="269"/>
      <c r="I199" s="371"/>
      <c r="J199" s="186" t="str">
        <f t="shared" si="126"/>
        <v/>
      </c>
      <c r="K199" s="175" t="str">
        <f t="shared" si="127"/>
        <v/>
      </c>
      <c r="L199" s="176" t="str">
        <f t="shared" si="128"/>
        <v/>
      </c>
      <c r="M199" s="175">
        <f t="shared" si="129"/>
        <v>10</v>
      </c>
      <c r="N199" s="177">
        <f t="shared" si="130"/>
        <v>5</v>
      </c>
      <c r="O199" s="177">
        <f t="shared" si="131"/>
        <v>5</v>
      </c>
      <c r="P199" s="281"/>
      <c r="Q199" s="281"/>
      <c r="R199" s="282"/>
      <c r="S199" s="286"/>
      <c r="T199" s="281"/>
      <c r="U199" s="282"/>
      <c r="V199" s="286"/>
      <c r="W199" s="281"/>
      <c r="X199" s="282"/>
      <c r="Y199" s="286"/>
      <c r="Z199" s="281"/>
      <c r="AA199" s="369"/>
      <c r="AB199" s="83"/>
      <c r="AC199" s="90">
        <f t="shared" ref="AC199:AG199" si="203">AC198</f>
        <v>20</v>
      </c>
      <c r="AD199" s="90" t="b">
        <f t="shared" si="203"/>
        <v>0</v>
      </c>
      <c r="AE199" s="90" t="b">
        <f t="shared" si="203"/>
        <v>1</v>
      </c>
      <c r="AF199" s="90" t="b">
        <f t="shared" si="203"/>
        <v>1</v>
      </c>
      <c r="AG199" s="90" t="b">
        <f t="shared" si="203"/>
        <v>1</v>
      </c>
      <c r="AH199" s="45" t="str">
        <f t="shared" si="194"/>
        <v/>
      </c>
      <c r="AI199" s="45" t="str">
        <f t="shared" si="195"/>
        <v/>
      </c>
      <c r="AJ199" s="45" t="str">
        <f t="shared" si="133"/>
        <v/>
      </c>
      <c r="AK199" s="45">
        <f t="shared" si="196"/>
        <v>10</v>
      </c>
      <c r="AL199" s="45">
        <f t="shared" si="197"/>
        <v>5</v>
      </c>
      <c r="AM199" s="45">
        <f t="shared" si="198"/>
        <v>5</v>
      </c>
      <c r="AN199" s="45" t="str">
        <f t="shared" si="199"/>
        <v/>
      </c>
      <c r="AO199" s="45" t="str">
        <f t="shared" si="193"/>
        <v/>
      </c>
      <c r="AP199" s="45" t="str">
        <f t="shared" si="193"/>
        <v/>
      </c>
      <c r="AQ199" s="45" t="str">
        <f t="shared" si="134"/>
        <v/>
      </c>
      <c r="AR199" s="90">
        <f t="shared" si="201"/>
        <v>5</v>
      </c>
    </row>
    <row r="200" spans="1:44" s="84" customFormat="1" ht="15.75" customHeight="1" x14ac:dyDescent="0.25">
      <c r="A200" s="82"/>
      <c r="B200" s="268"/>
      <c r="C200" s="269"/>
      <c r="D200" s="269"/>
      <c r="E200" s="270"/>
      <c r="F200" s="271"/>
      <c r="G200" s="269"/>
      <c r="H200" s="269"/>
      <c r="I200" s="371"/>
      <c r="J200" s="186" t="str">
        <f t="shared" si="126"/>
        <v/>
      </c>
      <c r="K200" s="175" t="str">
        <f t="shared" si="127"/>
        <v/>
      </c>
      <c r="L200" s="176" t="str">
        <f t="shared" si="128"/>
        <v/>
      </c>
      <c r="M200" s="175">
        <f t="shared" si="129"/>
        <v>9</v>
      </c>
      <c r="N200" s="177">
        <f t="shared" si="130"/>
        <v>8</v>
      </c>
      <c r="O200" s="177">
        <f t="shared" si="131"/>
        <v>3</v>
      </c>
      <c r="P200" s="281"/>
      <c r="Q200" s="281"/>
      <c r="R200" s="282"/>
      <c r="S200" s="286"/>
      <c r="T200" s="281"/>
      <c r="U200" s="282"/>
      <c r="V200" s="286"/>
      <c r="W200" s="281"/>
      <c r="X200" s="282"/>
      <c r="Y200" s="286"/>
      <c r="Z200" s="281"/>
      <c r="AA200" s="369"/>
      <c r="AB200" s="83"/>
      <c r="AC200" s="90">
        <f t="shared" ref="AC200:AG200" si="204">AC199</f>
        <v>20</v>
      </c>
      <c r="AD200" s="90" t="b">
        <f t="shared" si="204"/>
        <v>0</v>
      </c>
      <c r="AE200" s="90" t="b">
        <f t="shared" si="204"/>
        <v>1</v>
      </c>
      <c r="AF200" s="90" t="b">
        <f t="shared" si="204"/>
        <v>1</v>
      </c>
      <c r="AG200" s="90" t="b">
        <f t="shared" si="204"/>
        <v>1</v>
      </c>
      <c r="AH200" s="45" t="str">
        <f t="shared" si="194"/>
        <v/>
      </c>
      <c r="AI200" s="45" t="str">
        <f t="shared" si="195"/>
        <v/>
      </c>
      <c r="AJ200" s="45" t="str">
        <f t="shared" si="133"/>
        <v/>
      </c>
      <c r="AK200" s="45">
        <f t="shared" si="196"/>
        <v>9</v>
      </c>
      <c r="AL200" s="45">
        <f t="shared" si="197"/>
        <v>8</v>
      </c>
      <c r="AM200" s="45">
        <f t="shared" si="198"/>
        <v>3</v>
      </c>
      <c r="AN200" s="45" t="str">
        <f t="shared" si="199"/>
        <v/>
      </c>
      <c r="AO200" s="45" t="str">
        <f t="shared" si="193"/>
        <v/>
      </c>
      <c r="AP200" s="45" t="str">
        <f t="shared" si="193"/>
        <v/>
      </c>
      <c r="AQ200" s="45" t="str">
        <f t="shared" si="134"/>
        <v/>
      </c>
      <c r="AR200" s="90">
        <f t="shared" si="201"/>
        <v>6</v>
      </c>
    </row>
    <row r="201" spans="1:44" s="84" customFormat="1" ht="15.75" customHeight="1" x14ac:dyDescent="0.25">
      <c r="A201" s="82"/>
      <c r="B201" s="268"/>
      <c r="C201" s="269"/>
      <c r="D201" s="269"/>
      <c r="E201" s="270"/>
      <c r="F201" s="271"/>
      <c r="G201" s="269"/>
      <c r="H201" s="269"/>
      <c r="I201" s="371"/>
      <c r="J201" s="186" t="str">
        <f t="shared" si="126"/>
        <v/>
      </c>
      <c r="K201" s="175" t="str">
        <f t="shared" si="127"/>
        <v/>
      </c>
      <c r="L201" s="176" t="str">
        <f t="shared" si="128"/>
        <v/>
      </c>
      <c r="M201" s="175">
        <f t="shared" si="129"/>
        <v>9</v>
      </c>
      <c r="N201" s="177">
        <f t="shared" si="130"/>
        <v>7</v>
      </c>
      <c r="O201" s="177">
        <f t="shared" si="131"/>
        <v>4</v>
      </c>
      <c r="P201" s="281"/>
      <c r="Q201" s="281"/>
      <c r="R201" s="282"/>
      <c r="S201" s="286"/>
      <c r="T201" s="281"/>
      <c r="U201" s="282"/>
      <c r="V201" s="286"/>
      <c r="W201" s="281"/>
      <c r="X201" s="282"/>
      <c r="Y201" s="286"/>
      <c r="Z201" s="281"/>
      <c r="AA201" s="369"/>
      <c r="AB201" s="83"/>
      <c r="AC201" s="90">
        <f t="shared" ref="AC201:AG201" si="205">AC200</f>
        <v>20</v>
      </c>
      <c r="AD201" s="90" t="b">
        <f t="shared" si="205"/>
        <v>0</v>
      </c>
      <c r="AE201" s="90" t="b">
        <f t="shared" si="205"/>
        <v>1</v>
      </c>
      <c r="AF201" s="90" t="b">
        <f t="shared" si="205"/>
        <v>1</v>
      </c>
      <c r="AG201" s="90" t="b">
        <f t="shared" si="205"/>
        <v>1</v>
      </c>
      <c r="AH201" s="45" t="str">
        <f t="shared" si="194"/>
        <v/>
      </c>
      <c r="AI201" s="45" t="str">
        <f t="shared" si="195"/>
        <v/>
      </c>
      <c r="AJ201" s="45" t="str">
        <f t="shared" si="133"/>
        <v/>
      </c>
      <c r="AK201" s="45">
        <f t="shared" si="196"/>
        <v>9</v>
      </c>
      <c r="AL201" s="45">
        <f t="shared" si="197"/>
        <v>7</v>
      </c>
      <c r="AM201" s="45">
        <f t="shared" si="198"/>
        <v>4</v>
      </c>
      <c r="AN201" s="45" t="str">
        <f t="shared" si="199"/>
        <v/>
      </c>
      <c r="AO201" s="45" t="str">
        <f t="shared" si="193"/>
        <v/>
      </c>
      <c r="AP201" s="45" t="str">
        <f t="shared" si="193"/>
        <v/>
      </c>
      <c r="AQ201" s="45" t="str">
        <f t="shared" si="134"/>
        <v/>
      </c>
      <c r="AR201" s="90">
        <f t="shared" si="201"/>
        <v>7</v>
      </c>
    </row>
    <row r="202" spans="1:44" s="84" customFormat="1" ht="15.75" customHeight="1" x14ac:dyDescent="0.25">
      <c r="A202" s="82"/>
      <c r="B202" s="268"/>
      <c r="C202" s="269"/>
      <c r="D202" s="269"/>
      <c r="E202" s="270"/>
      <c r="F202" s="271"/>
      <c r="G202" s="269"/>
      <c r="H202" s="269"/>
      <c r="I202" s="371"/>
      <c r="J202" s="186" t="str">
        <f t="shared" si="126"/>
        <v/>
      </c>
      <c r="K202" s="175" t="str">
        <f t="shared" si="127"/>
        <v/>
      </c>
      <c r="L202" s="176" t="str">
        <f t="shared" si="128"/>
        <v/>
      </c>
      <c r="M202" s="175">
        <f t="shared" si="129"/>
        <v>9</v>
      </c>
      <c r="N202" s="177">
        <f t="shared" si="130"/>
        <v>6</v>
      </c>
      <c r="O202" s="177">
        <f t="shared" si="131"/>
        <v>5</v>
      </c>
      <c r="P202" s="281"/>
      <c r="Q202" s="281"/>
      <c r="R202" s="282"/>
      <c r="S202" s="286"/>
      <c r="T202" s="281"/>
      <c r="U202" s="282"/>
      <c r="V202" s="286"/>
      <c r="W202" s="281"/>
      <c r="X202" s="282"/>
      <c r="Y202" s="286"/>
      <c r="Z202" s="281"/>
      <c r="AA202" s="369"/>
      <c r="AB202" s="83"/>
      <c r="AC202" s="90">
        <f t="shared" ref="AC202:AG202" si="206">AC201</f>
        <v>20</v>
      </c>
      <c r="AD202" s="90" t="b">
        <f t="shared" si="206"/>
        <v>0</v>
      </c>
      <c r="AE202" s="90" t="b">
        <f t="shared" si="206"/>
        <v>1</v>
      </c>
      <c r="AF202" s="90" t="b">
        <f t="shared" si="206"/>
        <v>1</v>
      </c>
      <c r="AG202" s="90" t="b">
        <f t="shared" si="206"/>
        <v>1</v>
      </c>
      <c r="AH202" s="45" t="str">
        <f t="shared" si="194"/>
        <v/>
      </c>
      <c r="AI202" s="45" t="str">
        <f t="shared" si="195"/>
        <v/>
      </c>
      <c r="AJ202" s="45" t="str">
        <f t="shared" si="133"/>
        <v/>
      </c>
      <c r="AK202" s="45">
        <f t="shared" si="196"/>
        <v>9</v>
      </c>
      <c r="AL202" s="45">
        <f t="shared" si="197"/>
        <v>6</v>
      </c>
      <c r="AM202" s="45">
        <f t="shared" si="198"/>
        <v>5</v>
      </c>
      <c r="AN202" s="45" t="str">
        <f t="shared" si="199"/>
        <v/>
      </c>
      <c r="AO202" s="45" t="str">
        <f t="shared" si="193"/>
        <v/>
      </c>
      <c r="AP202" s="45" t="str">
        <f t="shared" si="193"/>
        <v/>
      </c>
      <c r="AQ202" s="45" t="str">
        <f t="shared" si="134"/>
        <v/>
      </c>
      <c r="AR202" s="90">
        <f t="shared" si="201"/>
        <v>8</v>
      </c>
    </row>
    <row r="203" spans="1:44" s="84" customFormat="1" ht="15.75" customHeight="1" x14ac:dyDescent="0.25">
      <c r="A203" s="82"/>
      <c r="B203" s="268"/>
      <c r="C203" s="269"/>
      <c r="D203" s="269"/>
      <c r="E203" s="270"/>
      <c r="F203" s="271"/>
      <c r="G203" s="269"/>
      <c r="H203" s="269"/>
      <c r="I203" s="371"/>
      <c r="J203" s="186" t="str">
        <f t="shared" si="126"/>
        <v/>
      </c>
      <c r="K203" s="175" t="str">
        <f t="shared" si="127"/>
        <v/>
      </c>
      <c r="L203" s="176" t="str">
        <f t="shared" si="128"/>
        <v/>
      </c>
      <c r="M203" s="175">
        <f t="shared" si="129"/>
        <v>8</v>
      </c>
      <c r="N203" s="177">
        <f t="shared" si="130"/>
        <v>8</v>
      </c>
      <c r="O203" s="177">
        <f t="shared" si="131"/>
        <v>4</v>
      </c>
      <c r="P203" s="281"/>
      <c r="Q203" s="281"/>
      <c r="R203" s="282"/>
      <c r="S203" s="286"/>
      <c r="T203" s="281"/>
      <c r="U203" s="282"/>
      <c r="V203" s="286"/>
      <c r="W203" s="281"/>
      <c r="X203" s="282"/>
      <c r="Y203" s="286"/>
      <c r="Z203" s="281"/>
      <c r="AA203" s="369"/>
      <c r="AB203" s="83"/>
      <c r="AC203" s="90">
        <f t="shared" ref="AC203:AG203" si="207">AC202</f>
        <v>20</v>
      </c>
      <c r="AD203" s="90" t="b">
        <f t="shared" si="207"/>
        <v>0</v>
      </c>
      <c r="AE203" s="90" t="b">
        <f t="shared" si="207"/>
        <v>1</v>
      </c>
      <c r="AF203" s="90" t="b">
        <f t="shared" si="207"/>
        <v>1</v>
      </c>
      <c r="AG203" s="90" t="b">
        <f t="shared" si="207"/>
        <v>1</v>
      </c>
      <c r="AH203" s="45" t="str">
        <f t="shared" si="194"/>
        <v/>
      </c>
      <c r="AI203" s="45" t="str">
        <f t="shared" si="195"/>
        <v/>
      </c>
      <c r="AJ203" s="45" t="str">
        <f t="shared" si="133"/>
        <v/>
      </c>
      <c r="AK203" s="45">
        <f t="shared" si="196"/>
        <v>8</v>
      </c>
      <c r="AL203" s="45">
        <f t="shared" si="197"/>
        <v>8</v>
      </c>
      <c r="AM203" s="45">
        <f t="shared" si="198"/>
        <v>4</v>
      </c>
      <c r="AN203" s="45" t="str">
        <f t="shared" si="199"/>
        <v/>
      </c>
      <c r="AO203" s="45" t="str">
        <f t="shared" si="193"/>
        <v/>
      </c>
      <c r="AP203" s="45" t="str">
        <f t="shared" si="193"/>
        <v/>
      </c>
      <c r="AQ203" s="45" t="str">
        <f t="shared" si="134"/>
        <v/>
      </c>
      <c r="AR203" s="90">
        <f t="shared" si="201"/>
        <v>9</v>
      </c>
    </row>
    <row r="204" spans="1:44" s="84" customFormat="1" ht="15.75" customHeight="1" x14ac:dyDescent="0.25">
      <c r="A204" s="82"/>
      <c r="B204" s="268"/>
      <c r="C204" s="269"/>
      <c r="D204" s="269"/>
      <c r="E204" s="270"/>
      <c r="F204" s="271"/>
      <c r="G204" s="269"/>
      <c r="H204" s="269"/>
      <c r="I204" s="371"/>
      <c r="J204" s="186" t="str">
        <f t="shared" si="126"/>
        <v/>
      </c>
      <c r="K204" s="175" t="str">
        <f t="shared" si="127"/>
        <v/>
      </c>
      <c r="L204" s="176" t="str">
        <f t="shared" si="128"/>
        <v/>
      </c>
      <c r="M204" s="175">
        <f t="shared" si="129"/>
        <v>8</v>
      </c>
      <c r="N204" s="177">
        <f t="shared" si="130"/>
        <v>7</v>
      </c>
      <c r="O204" s="177">
        <f t="shared" si="131"/>
        <v>5</v>
      </c>
      <c r="P204" s="281"/>
      <c r="Q204" s="281"/>
      <c r="R204" s="282"/>
      <c r="S204" s="286"/>
      <c r="T204" s="281"/>
      <c r="U204" s="282"/>
      <c r="V204" s="286"/>
      <c r="W204" s="281"/>
      <c r="X204" s="282"/>
      <c r="Y204" s="286"/>
      <c r="Z204" s="281"/>
      <c r="AA204" s="369"/>
      <c r="AB204" s="83"/>
      <c r="AC204" s="90">
        <f t="shared" ref="AC204:AG204" si="208">AC203</f>
        <v>20</v>
      </c>
      <c r="AD204" s="90" t="b">
        <f t="shared" si="208"/>
        <v>0</v>
      </c>
      <c r="AE204" s="90" t="b">
        <f t="shared" si="208"/>
        <v>1</v>
      </c>
      <c r="AF204" s="90" t="b">
        <f t="shared" si="208"/>
        <v>1</v>
      </c>
      <c r="AG204" s="90" t="b">
        <f t="shared" si="208"/>
        <v>1</v>
      </c>
      <c r="AH204" s="45" t="str">
        <f t="shared" si="194"/>
        <v/>
      </c>
      <c r="AI204" s="45" t="str">
        <f t="shared" si="195"/>
        <v/>
      </c>
      <c r="AJ204" s="45" t="str">
        <f t="shared" si="133"/>
        <v/>
      </c>
      <c r="AK204" s="45">
        <f t="shared" si="196"/>
        <v>8</v>
      </c>
      <c r="AL204" s="45">
        <f t="shared" si="197"/>
        <v>7</v>
      </c>
      <c r="AM204" s="45">
        <f t="shared" si="198"/>
        <v>5</v>
      </c>
      <c r="AN204" s="45" t="str">
        <f t="shared" si="199"/>
        <v/>
      </c>
      <c r="AO204" s="45" t="str">
        <f t="shared" si="193"/>
        <v/>
      </c>
      <c r="AP204" s="45" t="str">
        <f t="shared" si="193"/>
        <v/>
      </c>
      <c r="AQ204" s="45" t="str">
        <f t="shared" si="134"/>
        <v/>
      </c>
      <c r="AR204" s="90">
        <f t="shared" si="201"/>
        <v>10</v>
      </c>
    </row>
    <row r="205" spans="1:44" s="84" customFormat="1" ht="15.75" customHeight="1" x14ac:dyDescent="0.25">
      <c r="A205" s="82"/>
      <c r="B205" s="268"/>
      <c r="C205" s="269"/>
      <c r="D205" s="269"/>
      <c r="E205" s="270"/>
      <c r="F205" s="271"/>
      <c r="G205" s="269"/>
      <c r="H205" s="269"/>
      <c r="I205" s="371"/>
      <c r="J205" s="186" t="str">
        <f t="shared" si="126"/>
        <v/>
      </c>
      <c r="K205" s="175" t="str">
        <f t="shared" si="127"/>
        <v/>
      </c>
      <c r="L205" s="176" t="str">
        <f t="shared" si="128"/>
        <v/>
      </c>
      <c r="M205" s="175">
        <f t="shared" si="129"/>
        <v>8</v>
      </c>
      <c r="N205" s="177">
        <f t="shared" si="130"/>
        <v>6</v>
      </c>
      <c r="O205" s="177">
        <f t="shared" si="131"/>
        <v>6</v>
      </c>
      <c r="P205" s="281"/>
      <c r="Q205" s="281"/>
      <c r="R205" s="282"/>
      <c r="S205" s="286"/>
      <c r="T205" s="281"/>
      <c r="U205" s="282"/>
      <c r="V205" s="286"/>
      <c r="W205" s="281"/>
      <c r="X205" s="282"/>
      <c r="Y205" s="286"/>
      <c r="Z205" s="281"/>
      <c r="AA205" s="369"/>
      <c r="AB205" s="83"/>
      <c r="AC205" s="90">
        <f t="shared" ref="AC205:AG205" si="209">AC204</f>
        <v>20</v>
      </c>
      <c r="AD205" s="90" t="b">
        <f t="shared" si="209"/>
        <v>0</v>
      </c>
      <c r="AE205" s="90" t="b">
        <f t="shared" si="209"/>
        <v>1</v>
      </c>
      <c r="AF205" s="90" t="b">
        <f t="shared" si="209"/>
        <v>1</v>
      </c>
      <c r="AG205" s="90" t="b">
        <f t="shared" si="209"/>
        <v>1</v>
      </c>
      <c r="AH205" s="45" t="str">
        <f t="shared" si="194"/>
        <v/>
      </c>
      <c r="AI205" s="45" t="str">
        <f t="shared" si="195"/>
        <v/>
      </c>
      <c r="AJ205" s="45" t="str">
        <f t="shared" si="133"/>
        <v/>
      </c>
      <c r="AK205" s="45">
        <f t="shared" si="196"/>
        <v>8</v>
      </c>
      <c r="AL205" s="45">
        <f t="shared" si="197"/>
        <v>6</v>
      </c>
      <c r="AM205" s="45">
        <f t="shared" si="198"/>
        <v>6</v>
      </c>
      <c r="AN205" s="45" t="str">
        <f t="shared" si="199"/>
        <v/>
      </c>
      <c r="AO205" s="45" t="str">
        <f t="shared" si="193"/>
        <v/>
      </c>
      <c r="AP205" s="45" t="str">
        <f t="shared" si="193"/>
        <v/>
      </c>
      <c r="AQ205" s="45" t="str">
        <f t="shared" si="134"/>
        <v/>
      </c>
      <c r="AR205" s="90">
        <f t="shared" si="201"/>
        <v>11</v>
      </c>
    </row>
    <row r="206" spans="1:44" s="84" customFormat="1" ht="15.75" customHeight="1" x14ac:dyDescent="0.25">
      <c r="A206" s="82"/>
      <c r="B206" s="268"/>
      <c r="C206" s="269"/>
      <c r="D206" s="269"/>
      <c r="E206" s="270"/>
      <c r="F206" s="271"/>
      <c r="G206" s="269"/>
      <c r="H206" s="269"/>
      <c r="I206" s="371"/>
      <c r="J206" s="186" t="str">
        <f t="shared" si="126"/>
        <v/>
      </c>
      <c r="K206" s="175" t="str">
        <f t="shared" si="127"/>
        <v/>
      </c>
      <c r="L206" s="176" t="str">
        <f t="shared" si="128"/>
        <v/>
      </c>
      <c r="M206" s="175">
        <f t="shared" si="129"/>
        <v>7</v>
      </c>
      <c r="N206" s="177">
        <f t="shared" si="130"/>
        <v>7</v>
      </c>
      <c r="O206" s="177">
        <f t="shared" si="131"/>
        <v>6</v>
      </c>
      <c r="P206" s="281"/>
      <c r="Q206" s="281"/>
      <c r="R206" s="282"/>
      <c r="S206" s="286"/>
      <c r="T206" s="281"/>
      <c r="U206" s="282"/>
      <c r="V206" s="286"/>
      <c r="W206" s="281"/>
      <c r="X206" s="282"/>
      <c r="Y206" s="286"/>
      <c r="Z206" s="281"/>
      <c r="AA206" s="369"/>
      <c r="AB206" s="83"/>
      <c r="AC206" s="90">
        <f t="shared" ref="AC206:AG206" si="210">AC205</f>
        <v>20</v>
      </c>
      <c r="AD206" s="90" t="b">
        <f t="shared" si="210"/>
        <v>0</v>
      </c>
      <c r="AE206" s="90" t="b">
        <f t="shared" si="210"/>
        <v>1</v>
      </c>
      <c r="AF206" s="90" t="b">
        <f t="shared" si="210"/>
        <v>1</v>
      </c>
      <c r="AG206" s="90" t="b">
        <f t="shared" si="210"/>
        <v>1</v>
      </c>
      <c r="AH206" s="45" t="str">
        <f t="shared" si="194"/>
        <v/>
      </c>
      <c r="AI206" s="45" t="str">
        <f t="shared" si="195"/>
        <v/>
      </c>
      <c r="AJ206" s="45" t="str">
        <f t="shared" si="133"/>
        <v/>
      </c>
      <c r="AK206" s="45">
        <f t="shared" si="196"/>
        <v>7</v>
      </c>
      <c r="AL206" s="45">
        <f t="shared" si="197"/>
        <v>7</v>
      </c>
      <c r="AM206" s="45">
        <f t="shared" si="198"/>
        <v>6</v>
      </c>
      <c r="AN206" s="45" t="str">
        <f t="shared" si="199"/>
        <v/>
      </c>
      <c r="AO206" s="45" t="str">
        <f t="shared" si="193"/>
        <v/>
      </c>
      <c r="AP206" s="45" t="str">
        <f t="shared" si="193"/>
        <v/>
      </c>
      <c r="AQ206" s="45" t="str">
        <f t="shared" si="134"/>
        <v/>
      </c>
      <c r="AR206" s="90">
        <f t="shared" si="201"/>
        <v>12</v>
      </c>
    </row>
    <row r="207" spans="1:44" s="84" customFormat="1" ht="15.75" customHeight="1" x14ac:dyDescent="0.25">
      <c r="A207" s="82"/>
      <c r="B207" s="268"/>
      <c r="C207" s="269"/>
      <c r="D207" s="269"/>
      <c r="E207" s="270"/>
      <c r="F207" s="271"/>
      <c r="G207" s="269"/>
      <c r="H207" s="269"/>
      <c r="I207" s="371"/>
      <c r="J207" s="186" t="str">
        <f t="shared" ref="J207:J270" si="211">AH207</f>
        <v/>
      </c>
      <c r="K207" s="175" t="str">
        <f t="shared" ref="K207:K270" si="212">AI207</f>
        <v/>
      </c>
      <c r="L207" s="176" t="str">
        <f t="shared" ref="L207:L270" si="213">AJ207</f>
        <v/>
      </c>
      <c r="M207" s="175" t="str">
        <f t="shared" ref="M207:M270" si="214">AK207</f>
        <v/>
      </c>
      <c r="N207" s="177" t="str">
        <f t="shared" ref="N207:N270" si="215">AL207</f>
        <v/>
      </c>
      <c r="O207" s="177" t="str">
        <f t="shared" ref="O207:O270" si="216">AM207</f>
        <v/>
      </c>
      <c r="P207" s="281"/>
      <c r="Q207" s="281"/>
      <c r="R207" s="282"/>
      <c r="S207" s="286"/>
      <c r="T207" s="281"/>
      <c r="U207" s="282"/>
      <c r="V207" s="286"/>
      <c r="W207" s="281"/>
      <c r="X207" s="282"/>
      <c r="Y207" s="286"/>
      <c r="Z207" s="281"/>
      <c r="AA207" s="369"/>
      <c r="AB207" s="83"/>
      <c r="AC207" s="90">
        <f t="shared" ref="AC207:AG207" si="217">AC206</f>
        <v>20</v>
      </c>
      <c r="AD207" s="90" t="b">
        <f t="shared" si="217"/>
        <v>0</v>
      </c>
      <c r="AE207" s="90" t="b">
        <f t="shared" si="217"/>
        <v>1</v>
      </c>
      <c r="AF207" s="90" t="b">
        <f t="shared" si="217"/>
        <v>1</v>
      </c>
      <c r="AG207" s="90" t="b">
        <f t="shared" si="217"/>
        <v>1</v>
      </c>
      <c r="AH207" s="45" t="str">
        <f t="shared" si="194"/>
        <v/>
      </c>
      <c r="AI207" s="45" t="str">
        <f t="shared" si="195"/>
        <v/>
      </c>
      <c r="AJ207" s="45" t="str">
        <f t="shared" ref="AJ207:AJ270" si="218">IF(AI207=null_value,null_value,$AC207-AI207)</f>
        <v/>
      </c>
      <c r="AK207" s="45" t="str">
        <f t="shared" si="196"/>
        <v/>
      </c>
      <c r="AL207" s="45" t="str">
        <f t="shared" si="197"/>
        <v/>
      </c>
      <c r="AM207" s="45" t="str">
        <f t="shared" si="198"/>
        <v/>
      </c>
      <c r="AN207" s="45" t="str">
        <f t="shared" si="199"/>
        <v/>
      </c>
      <c r="AO207" s="45" t="str">
        <f t="shared" si="193"/>
        <v/>
      </c>
      <c r="AP207" s="45" t="str">
        <f t="shared" si="193"/>
        <v/>
      </c>
      <c r="AQ207" s="45" t="str">
        <f t="shared" ref="AQ207:AQ270" si="219">IF(AN207&lt;&gt;null_value,$AC207-SUM(AN207:AP207),null_value)</f>
        <v/>
      </c>
      <c r="AR207" s="90">
        <f t="shared" si="201"/>
        <v>13</v>
      </c>
    </row>
    <row r="208" spans="1:44" s="84" customFormat="1" ht="15.75" customHeight="1" x14ac:dyDescent="0.25">
      <c r="A208" s="82"/>
      <c r="B208" s="268"/>
      <c r="C208" s="269"/>
      <c r="D208" s="269"/>
      <c r="E208" s="270"/>
      <c r="F208" s="271"/>
      <c r="G208" s="269"/>
      <c r="H208" s="269"/>
      <c r="I208" s="371"/>
      <c r="J208" s="186" t="str">
        <f t="shared" si="211"/>
        <v/>
      </c>
      <c r="K208" s="175" t="str">
        <f t="shared" si="212"/>
        <v/>
      </c>
      <c r="L208" s="176" t="str">
        <f t="shared" si="213"/>
        <v/>
      </c>
      <c r="M208" s="175" t="str">
        <f t="shared" si="214"/>
        <v/>
      </c>
      <c r="N208" s="177" t="str">
        <f t="shared" si="215"/>
        <v/>
      </c>
      <c r="O208" s="177" t="str">
        <f t="shared" si="216"/>
        <v/>
      </c>
      <c r="P208" s="281"/>
      <c r="Q208" s="281"/>
      <c r="R208" s="282"/>
      <c r="S208" s="286"/>
      <c r="T208" s="281"/>
      <c r="U208" s="282"/>
      <c r="V208" s="286"/>
      <c r="W208" s="281"/>
      <c r="X208" s="282"/>
      <c r="Y208" s="286"/>
      <c r="Z208" s="281"/>
      <c r="AA208" s="369"/>
      <c r="AB208" s="83"/>
      <c r="AC208" s="90">
        <f t="shared" ref="AC208:AG208" si="220">AC207</f>
        <v>20</v>
      </c>
      <c r="AD208" s="90" t="b">
        <f t="shared" si="220"/>
        <v>0</v>
      </c>
      <c r="AE208" s="90" t="b">
        <f t="shared" si="220"/>
        <v>1</v>
      </c>
      <c r="AF208" s="90" t="b">
        <f t="shared" si="220"/>
        <v>1</v>
      </c>
      <c r="AG208" s="90" t="b">
        <f t="shared" si="220"/>
        <v>1</v>
      </c>
      <c r="AH208" s="45" t="str">
        <f t="shared" si="194"/>
        <v/>
      </c>
      <c r="AI208" s="45" t="str">
        <f t="shared" si="195"/>
        <v/>
      </c>
      <c r="AJ208" s="45" t="str">
        <f t="shared" si="218"/>
        <v/>
      </c>
      <c r="AK208" s="45" t="str">
        <f t="shared" si="196"/>
        <v/>
      </c>
      <c r="AL208" s="45" t="str">
        <f t="shared" si="197"/>
        <v/>
      </c>
      <c r="AM208" s="45" t="str">
        <f t="shared" si="198"/>
        <v/>
      </c>
      <c r="AN208" s="45" t="str">
        <f t="shared" si="199"/>
        <v/>
      </c>
      <c r="AO208" s="45" t="str">
        <f t="shared" si="193"/>
        <v/>
      </c>
      <c r="AP208" s="45" t="str">
        <f t="shared" si="193"/>
        <v/>
      </c>
      <c r="AQ208" s="45" t="str">
        <f t="shared" si="219"/>
        <v/>
      </c>
      <c r="AR208" s="90">
        <f t="shared" si="201"/>
        <v>14</v>
      </c>
    </row>
    <row r="209" spans="1:44" s="84" customFormat="1" ht="15.75" customHeight="1" x14ac:dyDescent="0.25">
      <c r="A209" s="82"/>
      <c r="B209" s="268"/>
      <c r="C209" s="269"/>
      <c r="D209" s="269"/>
      <c r="E209" s="270"/>
      <c r="F209" s="271"/>
      <c r="G209" s="269"/>
      <c r="H209" s="269"/>
      <c r="I209" s="371"/>
      <c r="J209" s="186" t="str">
        <f t="shared" si="211"/>
        <v/>
      </c>
      <c r="K209" s="175" t="str">
        <f t="shared" si="212"/>
        <v/>
      </c>
      <c r="L209" s="176" t="str">
        <f t="shared" si="213"/>
        <v/>
      </c>
      <c r="M209" s="175" t="str">
        <f t="shared" si="214"/>
        <v/>
      </c>
      <c r="N209" s="177" t="str">
        <f t="shared" si="215"/>
        <v/>
      </c>
      <c r="O209" s="177" t="str">
        <f t="shared" si="216"/>
        <v/>
      </c>
      <c r="P209" s="281"/>
      <c r="Q209" s="281"/>
      <c r="R209" s="282"/>
      <c r="S209" s="286"/>
      <c r="T209" s="281"/>
      <c r="U209" s="282"/>
      <c r="V209" s="286"/>
      <c r="W209" s="281"/>
      <c r="X209" s="282"/>
      <c r="Y209" s="286"/>
      <c r="Z209" s="281"/>
      <c r="AA209" s="369"/>
      <c r="AB209" s="83"/>
      <c r="AC209" s="90">
        <f t="shared" ref="AC209:AG209" si="221">AC208</f>
        <v>20</v>
      </c>
      <c r="AD209" s="90" t="b">
        <f t="shared" si="221"/>
        <v>0</v>
      </c>
      <c r="AE209" s="90" t="b">
        <f t="shared" si="221"/>
        <v>1</v>
      </c>
      <c r="AF209" s="90" t="b">
        <f t="shared" si="221"/>
        <v>1</v>
      </c>
      <c r="AG209" s="90" t="b">
        <f t="shared" si="221"/>
        <v>1</v>
      </c>
      <c r="AH209" s="45" t="str">
        <f t="shared" si="194"/>
        <v/>
      </c>
      <c r="AI209" s="45" t="str">
        <f t="shared" si="195"/>
        <v/>
      </c>
      <c r="AJ209" s="45" t="str">
        <f t="shared" si="218"/>
        <v/>
      </c>
      <c r="AK209" s="45" t="str">
        <f t="shared" si="196"/>
        <v/>
      </c>
      <c r="AL209" s="45" t="str">
        <f t="shared" si="197"/>
        <v/>
      </c>
      <c r="AM209" s="45" t="str">
        <f t="shared" si="198"/>
        <v/>
      </c>
      <c r="AN209" s="45" t="str">
        <f t="shared" si="199"/>
        <v/>
      </c>
      <c r="AO209" s="45" t="str">
        <f t="shared" si="193"/>
        <v/>
      </c>
      <c r="AP209" s="45" t="str">
        <f t="shared" si="193"/>
        <v/>
      </c>
      <c r="AQ209" s="45" t="str">
        <f t="shared" si="219"/>
        <v/>
      </c>
      <c r="AR209" s="90">
        <f t="shared" si="201"/>
        <v>15</v>
      </c>
    </row>
    <row r="210" spans="1:44" s="84" customFormat="1" ht="15.75" customHeight="1" x14ac:dyDescent="0.25">
      <c r="A210" s="82"/>
      <c r="B210" s="268"/>
      <c r="C210" s="269"/>
      <c r="D210" s="269"/>
      <c r="E210" s="270"/>
      <c r="F210" s="271"/>
      <c r="G210" s="269"/>
      <c r="H210" s="269"/>
      <c r="I210" s="371"/>
      <c r="J210" s="186" t="str">
        <f t="shared" si="211"/>
        <v/>
      </c>
      <c r="K210" s="175" t="str">
        <f t="shared" si="212"/>
        <v/>
      </c>
      <c r="L210" s="176" t="str">
        <f t="shared" si="213"/>
        <v/>
      </c>
      <c r="M210" s="175" t="str">
        <f t="shared" si="214"/>
        <v/>
      </c>
      <c r="N210" s="177" t="str">
        <f t="shared" si="215"/>
        <v/>
      </c>
      <c r="O210" s="177" t="str">
        <f t="shared" si="216"/>
        <v/>
      </c>
      <c r="P210" s="281"/>
      <c r="Q210" s="281"/>
      <c r="R210" s="282"/>
      <c r="S210" s="286"/>
      <c r="T210" s="281"/>
      <c r="U210" s="282"/>
      <c r="V210" s="286"/>
      <c r="W210" s="281"/>
      <c r="X210" s="282"/>
      <c r="Y210" s="286"/>
      <c r="Z210" s="281"/>
      <c r="AA210" s="369"/>
      <c r="AB210" s="83"/>
      <c r="AC210" s="90">
        <f t="shared" ref="AC210:AG210" si="222">AC209</f>
        <v>20</v>
      </c>
      <c r="AD210" s="90" t="b">
        <f t="shared" si="222"/>
        <v>0</v>
      </c>
      <c r="AE210" s="90" t="b">
        <f t="shared" si="222"/>
        <v>1</v>
      </c>
      <c r="AF210" s="90" t="b">
        <f t="shared" si="222"/>
        <v>1</v>
      </c>
      <c r="AG210" s="90" t="b">
        <f t="shared" si="222"/>
        <v>1</v>
      </c>
      <c r="AH210" s="45" t="str">
        <f t="shared" si="194"/>
        <v/>
      </c>
      <c r="AI210" s="45" t="str">
        <f t="shared" si="195"/>
        <v/>
      </c>
      <c r="AJ210" s="45" t="str">
        <f t="shared" si="218"/>
        <v/>
      </c>
      <c r="AK210" s="45" t="str">
        <f t="shared" si="196"/>
        <v/>
      </c>
      <c r="AL210" s="45" t="str">
        <f t="shared" si="197"/>
        <v/>
      </c>
      <c r="AM210" s="45" t="str">
        <f t="shared" si="198"/>
        <v/>
      </c>
      <c r="AN210" s="45" t="str">
        <f t="shared" si="199"/>
        <v/>
      </c>
      <c r="AO210" s="45" t="str">
        <f t="shared" si="193"/>
        <v/>
      </c>
      <c r="AP210" s="45" t="str">
        <f t="shared" si="193"/>
        <v/>
      </c>
      <c r="AQ210" s="45" t="str">
        <f t="shared" si="219"/>
        <v/>
      </c>
      <c r="AR210" s="90">
        <f t="shared" si="201"/>
        <v>16</v>
      </c>
    </row>
    <row r="211" spans="1:44" s="84" customFormat="1" ht="15.75" hidden="1" customHeight="1" x14ac:dyDescent="0.25">
      <c r="A211" s="82"/>
      <c r="B211" s="268"/>
      <c r="C211" s="269"/>
      <c r="D211" s="269"/>
      <c r="E211" s="270"/>
      <c r="F211" s="271"/>
      <c r="G211" s="269"/>
      <c r="H211" s="269"/>
      <c r="I211" s="371"/>
      <c r="J211" s="186" t="str">
        <f t="shared" si="211"/>
        <v/>
      </c>
      <c r="K211" s="175" t="str">
        <f t="shared" si="212"/>
        <v/>
      </c>
      <c r="L211" s="176" t="str">
        <f t="shared" si="213"/>
        <v/>
      </c>
      <c r="M211" s="175" t="str">
        <f t="shared" si="214"/>
        <v/>
      </c>
      <c r="N211" s="177" t="str">
        <f t="shared" si="215"/>
        <v/>
      </c>
      <c r="O211" s="177" t="str">
        <f t="shared" si="216"/>
        <v/>
      </c>
      <c r="P211" s="281"/>
      <c r="Q211" s="281"/>
      <c r="R211" s="282"/>
      <c r="S211" s="286"/>
      <c r="T211" s="281"/>
      <c r="U211" s="282"/>
      <c r="V211" s="286"/>
      <c r="W211" s="281"/>
      <c r="X211" s="282"/>
      <c r="Y211" s="286"/>
      <c r="Z211" s="281"/>
      <c r="AA211" s="369"/>
      <c r="AB211" s="83"/>
      <c r="AC211" s="90">
        <f t="shared" ref="AC211:AG211" si="223">AC210</f>
        <v>20</v>
      </c>
      <c r="AD211" s="90" t="b">
        <f t="shared" si="223"/>
        <v>0</v>
      </c>
      <c r="AE211" s="90" t="b">
        <f t="shared" si="223"/>
        <v>1</v>
      </c>
      <c r="AF211" s="90" t="b">
        <f t="shared" si="223"/>
        <v>1</v>
      </c>
      <c r="AG211" s="90" t="b">
        <f t="shared" si="223"/>
        <v>1</v>
      </c>
      <c r="AH211" s="45" t="str">
        <f t="shared" si="194"/>
        <v/>
      </c>
      <c r="AI211" s="45" t="str">
        <f t="shared" si="195"/>
        <v/>
      </c>
      <c r="AJ211" s="45" t="str">
        <f t="shared" si="218"/>
        <v/>
      </c>
      <c r="AK211" s="45" t="str">
        <f t="shared" si="196"/>
        <v/>
      </c>
      <c r="AL211" s="45" t="str">
        <f t="shared" si="197"/>
        <v/>
      </c>
      <c r="AM211" s="45" t="str">
        <f t="shared" si="198"/>
        <v/>
      </c>
      <c r="AN211" s="45" t="str">
        <f t="shared" si="199"/>
        <v/>
      </c>
      <c r="AO211" s="45" t="str">
        <f t="shared" si="193"/>
        <v/>
      </c>
      <c r="AP211" s="45" t="str">
        <f t="shared" si="193"/>
        <v/>
      </c>
      <c r="AQ211" s="45" t="str">
        <f t="shared" si="219"/>
        <v/>
      </c>
      <c r="AR211" s="90">
        <f t="shared" si="201"/>
        <v>17</v>
      </c>
    </row>
    <row r="212" spans="1:44" s="84" customFormat="1" ht="15.75" hidden="1" customHeight="1" x14ac:dyDescent="0.25">
      <c r="A212" s="82"/>
      <c r="B212" s="268"/>
      <c r="C212" s="269"/>
      <c r="D212" s="269"/>
      <c r="E212" s="270"/>
      <c r="F212" s="271"/>
      <c r="G212" s="269"/>
      <c r="H212" s="269"/>
      <c r="I212" s="371"/>
      <c r="J212" s="186" t="str">
        <f t="shared" si="211"/>
        <v/>
      </c>
      <c r="K212" s="175" t="str">
        <f t="shared" si="212"/>
        <v/>
      </c>
      <c r="L212" s="176" t="str">
        <f t="shared" si="213"/>
        <v/>
      </c>
      <c r="M212" s="175" t="str">
        <f t="shared" si="214"/>
        <v/>
      </c>
      <c r="N212" s="177" t="str">
        <f t="shared" si="215"/>
        <v/>
      </c>
      <c r="O212" s="177" t="str">
        <f t="shared" si="216"/>
        <v/>
      </c>
      <c r="P212" s="281"/>
      <c r="Q212" s="281"/>
      <c r="R212" s="282"/>
      <c r="S212" s="286"/>
      <c r="T212" s="281"/>
      <c r="U212" s="282"/>
      <c r="V212" s="286"/>
      <c r="W212" s="281"/>
      <c r="X212" s="282"/>
      <c r="Y212" s="286"/>
      <c r="Z212" s="281"/>
      <c r="AA212" s="369"/>
      <c r="AB212" s="83"/>
      <c r="AC212" s="90">
        <f t="shared" ref="AC212:AG212" si="224">AC211</f>
        <v>20</v>
      </c>
      <c r="AD212" s="90" t="b">
        <f t="shared" si="224"/>
        <v>0</v>
      </c>
      <c r="AE212" s="90" t="b">
        <f t="shared" si="224"/>
        <v>1</v>
      </c>
      <c r="AF212" s="90" t="b">
        <f t="shared" si="224"/>
        <v>1</v>
      </c>
      <c r="AG212" s="90" t="b">
        <f t="shared" si="224"/>
        <v>1</v>
      </c>
      <c r="AH212" s="45" t="str">
        <f t="shared" si="194"/>
        <v/>
      </c>
      <c r="AI212" s="45" t="str">
        <f t="shared" si="195"/>
        <v/>
      </c>
      <c r="AJ212" s="45" t="str">
        <f t="shared" si="218"/>
        <v/>
      </c>
      <c r="AK212" s="45" t="str">
        <f t="shared" si="196"/>
        <v/>
      </c>
      <c r="AL212" s="45" t="str">
        <f t="shared" si="197"/>
        <v/>
      </c>
      <c r="AM212" s="45" t="str">
        <f t="shared" si="198"/>
        <v/>
      </c>
      <c r="AN212" s="45" t="str">
        <f t="shared" si="199"/>
        <v/>
      </c>
      <c r="AO212" s="45" t="str">
        <f t="shared" si="193"/>
        <v/>
      </c>
      <c r="AP212" s="45" t="str">
        <f t="shared" si="193"/>
        <v/>
      </c>
      <c r="AQ212" s="45" t="str">
        <f t="shared" si="219"/>
        <v/>
      </c>
      <c r="AR212" s="90">
        <f t="shared" si="201"/>
        <v>18</v>
      </c>
    </row>
    <row r="213" spans="1:44" s="84" customFormat="1" ht="15.75" hidden="1" customHeight="1" x14ac:dyDescent="0.25">
      <c r="A213" s="82"/>
      <c r="B213" s="268"/>
      <c r="C213" s="269"/>
      <c r="D213" s="269"/>
      <c r="E213" s="270"/>
      <c r="F213" s="271"/>
      <c r="G213" s="269"/>
      <c r="H213" s="269"/>
      <c r="I213" s="371"/>
      <c r="J213" s="186" t="str">
        <f t="shared" si="211"/>
        <v/>
      </c>
      <c r="K213" s="175" t="str">
        <f t="shared" si="212"/>
        <v/>
      </c>
      <c r="L213" s="176" t="str">
        <f t="shared" si="213"/>
        <v/>
      </c>
      <c r="M213" s="175" t="str">
        <f t="shared" si="214"/>
        <v/>
      </c>
      <c r="N213" s="177" t="str">
        <f t="shared" si="215"/>
        <v/>
      </c>
      <c r="O213" s="177" t="str">
        <f t="shared" si="216"/>
        <v/>
      </c>
      <c r="P213" s="281"/>
      <c r="Q213" s="281"/>
      <c r="R213" s="282"/>
      <c r="S213" s="286"/>
      <c r="T213" s="281"/>
      <c r="U213" s="282"/>
      <c r="V213" s="286"/>
      <c r="W213" s="281"/>
      <c r="X213" s="282"/>
      <c r="Y213" s="286"/>
      <c r="Z213" s="281"/>
      <c r="AA213" s="369"/>
      <c r="AB213" s="83"/>
      <c r="AC213" s="90">
        <f t="shared" ref="AC213:AG213" si="225">AC212</f>
        <v>20</v>
      </c>
      <c r="AD213" s="90" t="b">
        <f t="shared" si="225"/>
        <v>0</v>
      </c>
      <c r="AE213" s="90" t="b">
        <f t="shared" si="225"/>
        <v>1</v>
      </c>
      <c r="AF213" s="90" t="b">
        <f t="shared" si="225"/>
        <v>1</v>
      </c>
      <c r="AG213" s="90" t="b">
        <f t="shared" si="225"/>
        <v>1</v>
      </c>
      <c r="AH213" s="45" t="str">
        <f t="shared" si="194"/>
        <v/>
      </c>
      <c r="AI213" s="45" t="str">
        <f t="shared" si="195"/>
        <v/>
      </c>
      <c r="AJ213" s="45" t="str">
        <f t="shared" si="218"/>
        <v/>
      </c>
      <c r="AK213" s="45" t="str">
        <f t="shared" si="196"/>
        <v/>
      </c>
      <c r="AL213" s="45" t="str">
        <f t="shared" si="197"/>
        <v/>
      </c>
      <c r="AM213" s="45" t="str">
        <f t="shared" si="198"/>
        <v/>
      </c>
      <c r="AN213" s="45" t="str">
        <f t="shared" si="199"/>
        <v/>
      </c>
      <c r="AO213" s="45" t="str">
        <f t="shared" si="193"/>
        <v/>
      </c>
      <c r="AP213" s="45" t="str">
        <f t="shared" si="193"/>
        <v/>
      </c>
      <c r="AQ213" s="45" t="str">
        <f t="shared" si="219"/>
        <v/>
      </c>
      <c r="AR213" s="90">
        <f t="shared" si="201"/>
        <v>19</v>
      </c>
    </row>
    <row r="214" spans="1:44" s="84" customFormat="1" ht="15.75" hidden="1" customHeight="1" x14ac:dyDescent="0.25">
      <c r="A214" s="82"/>
      <c r="B214" s="268"/>
      <c r="C214" s="269"/>
      <c r="D214" s="269"/>
      <c r="E214" s="270"/>
      <c r="F214" s="271"/>
      <c r="G214" s="269"/>
      <c r="H214" s="269"/>
      <c r="I214" s="371"/>
      <c r="J214" s="186" t="str">
        <f t="shared" si="211"/>
        <v/>
      </c>
      <c r="K214" s="175" t="str">
        <f t="shared" si="212"/>
        <v/>
      </c>
      <c r="L214" s="176" t="str">
        <f t="shared" si="213"/>
        <v/>
      </c>
      <c r="M214" s="175" t="str">
        <f t="shared" si="214"/>
        <v/>
      </c>
      <c r="N214" s="177" t="str">
        <f t="shared" si="215"/>
        <v/>
      </c>
      <c r="O214" s="177" t="str">
        <f t="shared" si="216"/>
        <v/>
      </c>
      <c r="P214" s="281"/>
      <c r="Q214" s="281"/>
      <c r="R214" s="282"/>
      <c r="S214" s="286"/>
      <c r="T214" s="281"/>
      <c r="U214" s="282"/>
      <c r="V214" s="286"/>
      <c r="W214" s="281"/>
      <c r="X214" s="282"/>
      <c r="Y214" s="286"/>
      <c r="Z214" s="281"/>
      <c r="AA214" s="369"/>
      <c r="AB214" s="83"/>
      <c r="AC214" s="90">
        <f t="shared" ref="AC214:AG214" si="226">AC213</f>
        <v>20</v>
      </c>
      <c r="AD214" s="90" t="b">
        <f t="shared" si="226"/>
        <v>0</v>
      </c>
      <c r="AE214" s="90" t="b">
        <f t="shared" si="226"/>
        <v>1</v>
      </c>
      <c r="AF214" s="90" t="b">
        <f t="shared" si="226"/>
        <v>1</v>
      </c>
      <c r="AG214" s="90" t="b">
        <f t="shared" si="226"/>
        <v>1</v>
      </c>
      <c r="AH214" s="45" t="str">
        <f t="shared" si="194"/>
        <v/>
      </c>
      <c r="AI214" s="45" t="str">
        <f t="shared" si="195"/>
        <v/>
      </c>
      <c r="AJ214" s="45" t="str">
        <f t="shared" si="218"/>
        <v/>
      </c>
      <c r="AK214" s="45" t="str">
        <f t="shared" si="196"/>
        <v/>
      </c>
      <c r="AL214" s="45" t="str">
        <f t="shared" si="197"/>
        <v/>
      </c>
      <c r="AM214" s="45" t="str">
        <f t="shared" si="198"/>
        <v/>
      </c>
      <c r="AN214" s="45" t="str">
        <f t="shared" si="199"/>
        <v/>
      </c>
      <c r="AO214" s="45" t="str">
        <f t="shared" si="193"/>
        <v/>
      </c>
      <c r="AP214" s="45" t="str">
        <f t="shared" si="193"/>
        <v/>
      </c>
      <c r="AQ214" s="45" t="str">
        <f t="shared" si="219"/>
        <v/>
      </c>
      <c r="AR214" s="90">
        <f t="shared" si="201"/>
        <v>20</v>
      </c>
    </row>
    <row r="215" spans="1:44" s="84" customFormat="1" ht="15.75" hidden="1" customHeight="1" x14ac:dyDescent="0.25">
      <c r="A215" s="82"/>
      <c r="B215" s="268"/>
      <c r="C215" s="269"/>
      <c r="D215" s="269"/>
      <c r="E215" s="270"/>
      <c r="F215" s="271"/>
      <c r="G215" s="269"/>
      <c r="H215" s="269"/>
      <c r="I215" s="371"/>
      <c r="J215" s="186" t="str">
        <f t="shared" si="211"/>
        <v/>
      </c>
      <c r="K215" s="175" t="str">
        <f t="shared" si="212"/>
        <v/>
      </c>
      <c r="L215" s="176" t="str">
        <f t="shared" si="213"/>
        <v/>
      </c>
      <c r="M215" s="175" t="str">
        <f t="shared" si="214"/>
        <v/>
      </c>
      <c r="N215" s="177" t="str">
        <f t="shared" si="215"/>
        <v/>
      </c>
      <c r="O215" s="177" t="str">
        <f t="shared" si="216"/>
        <v/>
      </c>
      <c r="P215" s="281"/>
      <c r="Q215" s="281"/>
      <c r="R215" s="282"/>
      <c r="S215" s="286"/>
      <c r="T215" s="281"/>
      <c r="U215" s="282"/>
      <c r="V215" s="286"/>
      <c r="W215" s="281"/>
      <c r="X215" s="282"/>
      <c r="Y215" s="286"/>
      <c r="Z215" s="281"/>
      <c r="AA215" s="369"/>
      <c r="AB215" s="83"/>
      <c r="AC215" s="90">
        <f t="shared" ref="AC215:AG215" si="227">AC214</f>
        <v>20</v>
      </c>
      <c r="AD215" s="90" t="b">
        <f t="shared" si="227"/>
        <v>0</v>
      </c>
      <c r="AE215" s="90" t="b">
        <f t="shared" si="227"/>
        <v>1</v>
      </c>
      <c r="AF215" s="90" t="b">
        <f t="shared" si="227"/>
        <v>1</v>
      </c>
      <c r="AG215" s="90" t="b">
        <f t="shared" si="227"/>
        <v>1</v>
      </c>
      <c r="AH215" s="45" t="str">
        <f t="shared" si="194"/>
        <v/>
      </c>
      <c r="AI215" s="45" t="str">
        <f t="shared" si="195"/>
        <v/>
      </c>
      <c r="AJ215" s="45" t="str">
        <f t="shared" si="218"/>
        <v/>
      </c>
      <c r="AK215" s="45" t="str">
        <f t="shared" si="196"/>
        <v/>
      </c>
      <c r="AL215" s="45" t="str">
        <f t="shared" si="197"/>
        <v/>
      </c>
      <c r="AM215" s="45" t="str">
        <f t="shared" si="198"/>
        <v/>
      </c>
      <c r="AN215" s="45" t="str">
        <f t="shared" si="199"/>
        <v/>
      </c>
      <c r="AO215" s="45" t="str">
        <f t="shared" ref="AO215:AP234" si="228">IF(AN215&lt;&gt;null_value,AN215,null_value)</f>
        <v/>
      </c>
      <c r="AP215" s="45" t="str">
        <f t="shared" si="228"/>
        <v/>
      </c>
      <c r="AQ215" s="45" t="str">
        <f t="shared" si="219"/>
        <v/>
      </c>
      <c r="AR215" s="90">
        <f t="shared" si="201"/>
        <v>21</v>
      </c>
    </row>
    <row r="216" spans="1:44" s="84" customFormat="1" ht="15.75" hidden="1" customHeight="1" x14ac:dyDescent="0.25">
      <c r="A216" s="82"/>
      <c r="B216" s="268"/>
      <c r="C216" s="269"/>
      <c r="D216" s="269"/>
      <c r="E216" s="270"/>
      <c r="F216" s="271"/>
      <c r="G216" s="269"/>
      <c r="H216" s="269"/>
      <c r="I216" s="371"/>
      <c r="J216" s="186" t="str">
        <f t="shared" si="211"/>
        <v/>
      </c>
      <c r="K216" s="175" t="str">
        <f t="shared" si="212"/>
        <v/>
      </c>
      <c r="L216" s="176" t="str">
        <f t="shared" si="213"/>
        <v/>
      </c>
      <c r="M216" s="175" t="str">
        <f t="shared" si="214"/>
        <v/>
      </c>
      <c r="N216" s="177" t="str">
        <f t="shared" si="215"/>
        <v/>
      </c>
      <c r="O216" s="177" t="str">
        <f t="shared" si="216"/>
        <v/>
      </c>
      <c r="P216" s="281"/>
      <c r="Q216" s="281"/>
      <c r="R216" s="282"/>
      <c r="S216" s="286"/>
      <c r="T216" s="281"/>
      <c r="U216" s="282"/>
      <c r="V216" s="286"/>
      <c r="W216" s="281"/>
      <c r="X216" s="282"/>
      <c r="Y216" s="286"/>
      <c r="Z216" s="281"/>
      <c r="AA216" s="369"/>
      <c r="AB216" s="83"/>
      <c r="AC216" s="90">
        <f t="shared" ref="AC216:AG216" si="229">AC215</f>
        <v>20</v>
      </c>
      <c r="AD216" s="90" t="b">
        <f t="shared" si="229"/>
        <v>0</v>
      </c>
      <c r="AE216" s="90" t="b">
        <f t="shared" si="229"/>
        <v>1</v>
      </c>
      <c r="AF216" s="90" t="b">
        <f t="shared" si="229"/>
        <v>1</v>
      </c>
      <c r="AG216" s="90" t="b">
        <f t="shared" si="229"/>
        <v>1</v>
      </c>
      <c r="AH216" s="45" t="str">
        <f t="shared" si="194"/>
        <v/>
      </c>
      <c r="AI216" s="45" t="str">
        <f t="shared" si="195"/>
        <v/>
      </c>
      <c r="AJ216" s="45" t="str">
        <f t="shared" si="218"/>
        <v/>
      </c>
      <c r="AK216" s="45" t="str">
        <f t="shared" si="196"/>
        <v/>
      </c>
      <c r="AL216" s="45" t="str">
        <f t="shared" si="197"/>
        <v/>
      </c>
      <c r="AM216" s="45" t="str">
        <f t="shared" si="198"/>
        <v/>
      </c>
      <c r="AN216" s="45" t="str">
        <f t="shared" si="199"/>
        <v/>
      </c>
      <c r="AO216" s="45" t="str">
        <f t="shared" si="228"/>
        <v/>
      </c>
      <c r="AP216" s="45" t="str">
        <f t="shared" si="228"/>
        <v/>
      </c>
      <c r="AQ216" s="45" t="str">
        <f t="shared" si="219"/>
        <v/>
      </c>
      <c r="AR216" s="90">
        <f t="shared" si="201"/>
        <v>22</v>
      </c>
    </row>
    <row r="217" spans="1:44" s="84" customFormat="1" ht="15.75" hidden="1" customHeight="1" x14ac:dyDescent="0.25">
      <c r="A217" s="82"/>
      <c r="B217" s="268"/>
      <c r="C217" s="269"/>
      <c r="D217" s="269"/>
      <c r="E217" s="270"/>
      <c r="F217" s="271"/>
      <c r="G217" s="269"/>
      <c r="H217" s="269"/>
      <c r="I217" s="371"/>
      <c r="J217" s="186" t="str">
        <f t="shared" si="211"/>
        <v/>
      </c>
      <c r="K217" s="175" t="str">
        <f t="shared" si="212"/>
        <v/>
      </c>
      <c r="L217" s="176" t="str">
        <f t="shared" si="213"/>
        <v/>
      </c>
      <c r="M217" s="175" t="str">
        <f t="shared" si="214"/>
        <v/>
      </c>
      <c r="N217" s="177" t="str">
        <f t="shared" si="215"/>
        <v/>
      </c>
      <c r="O217" s="177" t="str">
        <f t="shared" si="216"/>
        <v/>
      </c>
      <c r="P217" s="281"/>
      <c r="Q217" s="281"/>
      <c r="R217" s="282"/>
      <c r="S217" s="286"/>
      <c r="T217" s="281"/>
      <c r="U217" s="282"/>
      <c r="V217" s="286"/>
      <c r="W217" s="281"/>
      <c r="X217" s="282"/>
      <c r="Y217" s="286"/>
      <c r="Z217" s="281"/>
      <c r="AA217" s="369"/>
      <c r="AB217" s="83"/>
      <c r="AC217" s="90">
        <f t="shared" ref="AC217:AG217" si="230">AC216</f>
        <v>20</v>
      </c>
      <c r="AD217" s="90" t="b">
        <f t="shared" si="230"/>
        <v>0</v>
      </c>
      <c r="AE217" s="90" t="b">
        <f t="shared" si="230"/>
        <v>1</v>
      </c>
      <c r="AF217" s="90" t="b">
        <f t="shared" si="230"/>
        <v>1</v>
      </c>
      <c r="AG217" s="90" t="b">
        <f t="shared" si="230"/>
        <v>1</v>
      </c>
      <c r="AH217" s="45" t="str">
        <f t="shared" si="194"/>
        <v/>
      </c>
      <c r="AI217" s="45" t="str">
        <f t="shared" si="195"/>
        <v/>
      </c>
      <c r="AJ217" s="45" t="str">
        <f t="shared" si="218"/>
        <v/>
      </c>
      <c r="AK217" s="45" t="str">
        <f t="shared" si="196"/>
        <v/>
      </c>
      <c r="AL217" s="45" t="str">
        <f t="shared" si="197"/>
        <v/>
      </c>
      <c r="AM217" s="45" t="str">
        <f t="shared" si="198"/>
        <v/>
      </c>
      <c r="AN217" s="45" t="str">
        <f t="shared" si="199"/>
        <v/>
      </c>
      <c r="AO217" s="45" t="str">
        <f t="shared" si="228"/>
        <v/>
      </c>
      <c r="AP217" s="45" t="str">
        <f t="shared" si="228"/>
        <v/>
      </c>
      <c r="AQ217" s="45" t="str">
        <f t="shared" si="219"/>
        <v/>
      </c>
      <c r="AR217" s="90">
        <f t="shared" si="201"/>
        <v>23</v>
      </c>
    </row>
    <row r="218" spans="1:44" s="84" customFormat="1" ht="15.75" hidden="1" customHeight="1" x14ac:dyDescent="0.25">
      <c r="A218" s="82"/>
      <c r="B218" s="268"/>
      <c r="C218" s="269"/>
      <c r="D218" s="269"/>
      <c r="E218" s="270"/>
      <c r="F218" s="271"/>
      <c r="G218" s="269"/>
      <c r="H218" s="269"/>
      <c r="I218" s="371"/>
      <c r="J218" s="186" t="str">
        <f t="shared" si="211"/>
        <v/>
      </c>
      <c r="K218" s="175" t="str">
        <f t="shared" si="212"/>
        <v/>
      </c>
      <c r="L218" s="176" t="str">
        <f t="shared" si="213"/>
        <v/>
      </c>
      <c r="M218" s="175" t="str">
        <f t="shared" si="214"/>
        <v/>
      </c>
      <c r="N218" s="177" t="str">
        <f t="shared" si="215"/>
        <v/>
      </c>
      <c r="O218" s="177" t="str">
        <f t="shared" si="216"/>
        <v/>
      </c>
      <c r="P218" s="281"/>
      <c r="Q218" s="281"/>
      <c r="R218" s="282"/>
      <c r="S218" s="286"/>
      <c r="T218" s="281"/>
      <c r="U218" s="282"/>
      <c r="V218" s="286"/>
      <c r="W218" s="281"/>
      <c r="X218" s="282"/>
      <c r="Y218" s="286"/>
      <c r="Z218" s="281"/>
      <c r="AA218" s="369"/>
      <c r="AB218" s="83"/>
      <c r="AC218" s="90">
        <f t="shared" ref="AC218:AG218" si="231">AC217</f>
        <v>20</v>
      </c>
      <c r="AD218" s="90" t="b">
        <f t="shared" si="231"/>
        <v>0</v>
      </c>
      <c r="AE218" s="90" t="b">
        <f t="shared" si="231"/>
        <v>1</v>
      </c>
      <c r="AF218" s="90" t="b">
        <f t="shared" si="231"/>
        <v>1</v>
      </c>
      <c r="AG218" s="90" t="b">
        <f t="shared" si="231"/>
        <v>1</v>
      </c>
      <c r="AH218" s="45" t="str">
        <f t="shared" si="194"/>
        <v/>
      </c>
      <c r="AI218" s="45" t="str">
        <f t="shared" si="195"/>
        <v/>
      </c>
      <c r="AJ218" s="45" t="str">
        <f t="shared" si="218"/>
        <v/>
      </c>
      <c r="AK218" s="45" t="str">
        <f t="shared" si="196"/>
        <v/>
      </c>
      <c r="AL218" s="45" t="str">
        <f t="shared" si="197"/>
        <v/>
      </c>
      <c r="AM218" s="45" t="str">
        <f t="shared" si="198"/>
        <v/>
      </c>
      <c r="AN218" s="45" t="str">
        <f t="shared" si="199"/>
        <v/>
      </c>
      <c r="AO218" s="45" t="str">
        <f t="shared" si="228"/>
        <v/>
      </c>
      <c r="AP218" s="45" t="str">
        <f t="shared" si="228"/>
        <v/>
      </c>
      <c r="AQ218" s="45" t="str">
        <f t="shared" si="219"/>
        <v/>
      </c>
      <c r="AR218" s="90">
        <f t="shared" si="201"/>
        <v>24</v>
      </c>
    </row>
    <row r="219" spans="1:44" s="84" customFormat="1" ht="15.75" hidden="1" customHeight="1" x14ac:dyDescent="0.25">
      <c r="A219" s="82"/>
      <c r="B219" s="268"/>
      <c r="C219" s="269"/>
      <c r="D219" s="269"/>
      <c r="E219" s="270"/>
      <c r="F219" s="271"/>
      <c r="G219" s="269"/>
      <c r="H219" s="269"/>
      <c r="I219" s="371"/>
      <c r="J219" s="186" t="str">
        <f t="shared" si="211"/>
        <v/>
      </c>
      <c r="K219" s="175" t="str">
        <f t="shared" si="212"/>
        <v/>
      </c>
      <c r="L219" s="176" t="str">
        <f t="shared" si="213"/>
        <v/>
      </c>
      <c r="M219" s="175" t="str">
        <f t="shared" si="214"/>
        <v/>
      </c>
      <c r="N219" s="177" t="str">
        <f t="shared" si="215"/>
        <v/>
      </c>
      <c r="O219" s="177" t="str">
        <f t="shared" si="216"/>
        <v/>
      </c>
      <c r="P219" s="281"/>
      <c r="Q219" s="281"/>
      <c r="R219" s="282"/>
      <c r="S219" s="286"/>
      <c r="T219" s="281"/>
      <c r="U219" s="282"/>
      <c r="V219" s="286"/>
      <c r="W219" s="281"/>
      <c r="X219" s="282"/>
      <c r="Y219" s="286"/>
      <c r="Z219" s="281"/>
      <c r="AA219" s="369"/>
      <c r="AB219" s="83"/>
      <c r="AC219" s="90">
        <f t="shared" ref="AC219:AG219" si="232">AC218</f>
        <v>20</v>
      </c>
      <c r="AD219" s="90" t="b">
        <f t="shared" si="232"/>
        <v>0</v>
      </c>
      <c r="AE219" s="90" t="b">
        <f t="shared" si="232"/>
        <v>1</v>
      </c>
      <c r="AF219" s="90" t="b">
        <f t="shared" si="232"/>
        <v>1</v>
      </c>
      <c r="AG219" s="90" t="b">
        <f t="shared" si="232"/>
        <v>1</v>
      </c>
      <c r="AH219" s="45" t="str">
        <f t="shared" si="194"/>
        <v/>
      </c>
      <c r="AI219" s="45" t="str">
        <f t="shared" si="195"/>
        <v/>
      </c>
      <c r="AJ219" s="45" t="str">
        <f t="shared" si="218"/>
        <v/>
      </c>
      <c r="AK219" s="45" t="str">
        <f t="shared" si="196"/>
        <v/>
      </c>
      <c r="AL219" s="45" t="str">
        <f t="shared" si="197"/>
        <v/>
      </c>
      <c r="AM219" s="45" t="str">
        <f t="shared" si="198"/>
        <v/>
      </c>
      <c r="AN219" s="45" t="str">
        <f t="shared" si="199"/>
        <v/>
      </c>
      <c r="AO219" s="45" t="str">
        <f t="shared" si="228"/>
        <v/>
      </c>
      <c r="AP219" s="45" t="str">
        <f t="shared" si="228"/>
        <v/>
      </c>
      <c r="AQ219" s="45" t="str">
        <f t="shared" si="219"/>
        <v/>
      </c>
      <c r="AR219" s="90">
        <f t="shared" si="201"/>
        <v>25</v>
      </c>
    </row>
    <row r="220" spans="1:44" s="84" customFormat="1" ht="15.75" hidden="1" customHeight="1" x14ac:dyDescent="0.25">
      <c r="A220" s="82"/>
      <c r="B220" s="268"/>
      <c r="C220" s="269"/>
      <c r="D220" s="269"/>
      <c r="E220" s="270"/>
      <c r="F220" s="271"/>
      <c r="G220" s="269"/>
      <c r="H220" s="269"/>
      <c r="I220" s="371"/>
      <c r="J220" s="186" t="str">
        <f t="shared" si="211"/>
        <v/>
      </c>
      <c r="K220" s="175" t="str">
        <f t="shared" si="212"/>
        <v/>
      </c>
      <c r="L220" s="176" t="str">
        <f t="shared" si="213"/>
        <v/>
      </c>
      <c r="M220" s="175" t="str">
        <f t="shared" si="214"/>
        <v/>
      </c>
      <c r="N220" s="177" t="str">
        <f t="shared" si="215"/>
        <v/>
      </c>
      <c r="O220" s="177" t="str">
        <f t="shared" si="216"/>
        <v/>
      </c>
      <c r="P220" s="281"/>
      <c r="Q220" s="281"/>
      <c r="R220" s="282"/>
      <c r="S220" s="286"/>
      <c r="T220" s="281"/>
      <c r="U220" s="282"/>
      <c r="V220" s="286"/>
      <c r="W220" s="281"/>
      <c r="X220" s="282"/>
      <c r="Y220" s="286"/>
      <c r="Z220" s="281"/>
      <c r="AA220" s="369"/>
      <c r="AB220" s="83"/>
      <c r="AC220" s="90">
        <f t="shared" ref="AC220:AG220" si="233">AC219</f>
        <v>20</v>
      </c>
      <c r="AD220" s="90" t="b">
        <f t="shared" si="233"/>
        <v>0</v>
      </c>
      <c r="AE220" s="90" t="b">
        <f t="shared" si="233"/>
        <v>1</v>
      </c>
      <c r="AF220" s="90" t="b">
        <f t="shared" si="233"/>
        <v>1</v>
      </c>
      <c r="AG220" s="90" t="b">
        <f t="shared" si="233"/>
        <v>1</v>
      </c>
      <c r="AH220" s="45" t="str">
        <f t="shared" si="194"/>
        <v/>
      </c>
      <c r="AI220" s="45" t="str">
        <f t="shared" si="195"/>
        <v/>
      </c>
      <c r="AJ220" s="45" t="str">
        <f t="shared" si="218"/>
        <v/>
      </c>
      <c r="AK220" s="45" t="str">
        <f t="shared" si="196"/>
        <v/>
      </c>
      <c r="AL220" s="45" t="str">
        <f t="shared" si="197"/>
        <v/>
      </c>
      <c r="AM220" s="45" t="str">
        <f t="shared" si="198"/>
        <v/>
      </c>
      <c r="AN220" s="45" t="str">
        <f t="shared" si="199"/>
        <v/>
      </c>
      <c r="AO220" s="45" t="str">
        <f t="shared" si="228"/>
        <v/>
      </c>
      <c r="AP220" s="45" t="str">
        <f t="shared" si="228"/>
        <v/>
      </c>
      <c r="AQ220" s="45" t="str">
        <f t="shared" si="219"/>
        <v/>
      </c>
      <c r="AR220" s="90">
        <f t="shared" si="201"/>
        <v>26</v>
      </c>
    </row>
    <row r="221" spans="1:44" s="84" customFormat="1" ht="15.75" hidden="1" customHeight="1" x14ac:dyDescent="0.25">
      <c r="A221" s="82"/>
      <c r="B221" s="268"/>
      <c r="C221" s="269"/>
      <c r="D221" s="269"/>
      <c r="E221" s="270"/>
      <c r="F221" s="271"/>
      <c r="G221" s="269"/>
      <c r="H221" s="269"/>
      <c r="I221" s="371"/>
      <c r="J221" s="186" t="str">
        <f t="shared" si="211"/>
        <v/>
      </c>
      <c r="K221" s="175" t="str">
        <f t="shared" si="212"/>
        <v/>
      </c>
      <c r="L221" s="176" t="str">
        <f t="shared" si="213"/>
        <v/>
      </c>
      <c r="M221" s="175" t="str">
        <f t="shared" si="214"/>
        <v/>
      </c>
      <c r="N221" s="177" t="str">
        <f t="shared" si="215"/>
        <v/>
      </c>
      <c r="O221" s="177" t="str">
        <f t="shared" si="216"/>
        <v/>
      </c>
      <c r="P221" s="281"/>
      <c r="Q221" s="281"/>
      <c r="R221" s="282"/>
      <c r="S221" s="286"/>
      <c r="T221" s="281"/>
      <c r="U221" s="282"/>
      <c r="V221" s="286"/>
      <c r="W221" s="281"/>
      <c r="X221" s="282"/>
      <c r="Y221" s="286"/>
      <c r="Z221" s="281"/>
      <c r="AA221" s="369"/>
      <c r="AB221" s="83"/>
      <c r="AC221" s="90">
        <f t="shared" ref="AC221:AG221" si="234">AC220</f>
        <v>20</v>
      </c>
      <c r="AD221" s="90" t="b">
        <f t="shared" si="234"/>
        <v>0</v>
      </c>
      <c r="AE221" s="90" t="b">
        <f t="shared" si="234"/>
        <v>1</v>
      </c>
      <c r="AF221" s="90" t="b">
        <f t="shared" si="234"/>
        <v>1</v>
      </c>
      <c r="AG221" s="90" t="b">
        <f t="shared" si="234"/>
        <v>1</v>
      </c>
      <c r="AH221" s="45" t="str">
        <f t="shared" si="194"/>
        <v/>
      </c>
      <c r="AI221" s="45" t="str">
        <f t="shared" si="195"/>
        <v/>
      </c>
      <c r="AJ221" s="45" t="str">
        <f t="shared" si="218"/>
        <v/>
      </c>
      <c r="AK221" s="45" t="str">
        <f t="shared" si="196"/>
        <v/>
      </c>
      <c r="AL221" s="45" t="str">
        <f t="shared" si="197"/>
        <v/>
      </c>
      <c r="AM221" s="45" t="str">
        <f t="shared" si="198"/>
        <v/>
      </c>
      <c r="AN221" s="45" t="str">
        <f t="shared" si="199"/>
        <v/>
      </c>
      <c r="AO221" s="45" t="str">
        <f t="shared" si="228"/>
        <v/>
      </c>
      <c r="AP221" s="45" t="str">
        <f t="shared" si="228"/>
        <v/>
      </c>
      <c r="AQ221" s="45" t="str">
        <f t="shared" si="219"/>
        <v/>
      </c>
      <c r="AR221" s="90">
        <f t="shared" si="201"/>
        <v>27</v>
      </c>
    </row>
    <row r="222" spans="1:44" s="84" customFormat="1" ht="15.75" hidden="1" customHeight="1" x14ac:dyDescent="0.25">
      <c r="A222" s="82"/>
      <c r="B222" s="268"/>
      <c r="C222" s="269"/>
      <c r="D222" s="269"/>
      <c r="E222" s="270"/>
      <c r="F222" s="271"/>
      <c r="G222" s="269"/>
      <c r="H222" s="269"/>
      <c r="I222" s="371"/>
      <c r="J222" s="186" t="str">
        <f t="shared" si="211"/>
        <v/>
      </c>
      <c r="K222" s="175" t="str">
        <f t="shared" si="212"/>
        <v/>
      </c>
      <c r="L222" s="176" t="str">
        <f t="shared" si="213"/>
        <v/>
      </c>
      <c r="M222" s="175" t="str">
        <f t="shared" si="214"/>
        <v/>
      </c>
      <c r="N222" s="177" t="str">
        <f t="shared" si="215"/>
        <v/>
      </c>
      <c r="O222" s="177" t="str">
        <f t="shared" si="216"/>
        <v/>
      </c>
      <c r="P222" s="281"/>
      <c r="Q222" s="281"/>
      <c r="R222" s="282"/>
      <c r="S222" s="286"/>
      <c r="T222" s="281"/>
      <c r="U222" s="282"/>
      <c r="V222" s="286"/>
      <c r="W222" s="281"/>
      <c r="X222" s="282"/>
      <c r="Y222" s="286"/>
      <c r="Z222" s="281"/>
      <c r="AA222" s="369"/>
      <c r="AB222" s="83"/>
      <c r="AC222" s="90">
        <f t="shared" ref="AC222:AG222" si="235">AC221</f>
        <v>20</v>
      </c>
      <c r="AD222" s="90" t="b">
        <f t="shared" si="235"/>
        <v>0</v>
      </c>
      <c r="AE222" s="90" t="b">
        <f t="shared" si="235"/>
        <v>1</v>
      </c>
      <c r="AF222" s="90" t="b">
        <f t="shared" si="235"/>
        <v>1</v>
      </c>
      <c r="AG222" s="90" t="b">
        <f t="shared" si="235"/>
        <v>1</v>
      </c>
      <c r="AH222" s="45" t="str">
        <f t="shared" si="194"/>
        <v/>
      </c>
      <c r="AI222" s="45" t="str">
        <f t="shared" si="195"/>
        <v/>
      </c>
      <c r="AJ222" s="45" t="str">
        <f t="shared" si="218"/>
        <v/>
      </c>
      <c r="AK222" s="45" t="str">
        <f t="shared" si="196"/>
        <v/>
      </c>
      <c r="AL222" s="45" t="str">
        <f t="shared" si="197"/>
        <v/>
      </c>
      <c r="AM222" s="45" t="str">
        <f t="shared" si="198"/>
        <v/>
      </c>
      <c r="AN222" s="45" t="str">
        <f t="shared" si="199"/>
        <v/>
      </c>
      <c r="AO222" s="45" t="str">
        <f t="shared" si="228"/>
        <v/>
      </c>
      <c r="AP222" s="45" t="str">
        <f t="shared" si="228"/>
        <v/>
      </c>
      <c r="AQ222" s="45" t="str">
        <f t="shared" si="219"/>
        <v/>
      </c>
      <c r="AR222" s="90">
        <f t="shared" si="201"/>
        <v>28</v>
      </c>
    </row>
    <row r="223" spans="1:44" s="84" customFormat="1" ht="15.75" hidden="1" customHeight="1" x14ac:dyDescent="0.25">
      <c r="A223" s="82"/>
      <c r="B223" s="268"/>
      <c r="C223" s="269"/>
      <c r="D223" s="269"/>
      <c r="E223" s="270"/>
      <c r="F223" s="271"/>
      <c r="G223" s="269"/>
      <c r="H223" s="269"/>
      <c r="I223" s="371"/>
      <c r="J223" s="186" t="str">
        <f t="shared" si="211"/>
        <v/>
      </c>
      <c r="K223" s="175" t="str">
        <f t="shared" si="212"/>
        <v/>
      </c>
      <c r="L223" s="176" t="str">
        <f t="shared" si="213"/>
        <v/>
      </c>
      <c r="M223" s="175" t="str">
        <f t="shared" si="214"/>
        <v/>
      </c>
      <c r="N223" s="177" t="str">
        <f t="shared" si="215"/>
        <v/>
      </c>
      <c r="O223" s="177" t="str">
        <f t="shared" si="216"/>
        <v/>
      </c>
      <c r="P223" s="281"/>
      <c r="Q223" s="281"/>
      <c r="R223" s="282"/>
      <c r="S223" s="286"/>
      <c r="T223" s="281"/>
      <c r="U223" s="282"/>
      <c r="V223" s="286"/>
      <c r="W223" s="281"/>
      <c r="X223" s="282"/>
      <c r="Y223" s="286"/>
      <c r="Z223" s="281"/>
      <c r="AA223" s="369"/>
      <c r="AB223" s="83"/>
      <c r="AC223" s="90">
        <f t="shared" ref="AC223:AG223" si="236">AC222</f>
        <v>20</v>
      </c>
      <c r="AD223" s="90" t="b">
        <f t="shared" si="236"/>
        <v>0</v>
      </c>
      <c r="AE223" s="90" t="b">
        <f t="shared" si="236"/>
        <v>1</v>
      </c>
      <c r="AF223" s="90" t="b">
        <f t="shared" si="236"/>
        <v>1</v>
      </c>
      <c r="AG223" s="90" t="b">
        <f t="shared" si="236"/>
        <v>1</v>
      </c>
      <c r="AH223" s="45" t="str">
        <f t="shared" si="194"/>
        <v/>
      </c>
      <c r="AI223" s="45" t="str">
        <f t="shared" si="195"/>
        <v/>
      </c>
      <c r="AJ223" s="45" t="str">
        <f t="shared" si="218"/>
        <v/>
      </c>
      <c r="AK223" s="45" t="str">
        <f t="shared" si="196"/>
        <v/>
      </c>
      <c r="AL223" s="45" t="str">
        <f t="shared" si="197"/>
        <v/>
      </c>
      <c r="AM223" s="45" t="str">
        <f t="shared" si="198"/>
        <v/>
      </c>
      <c r="AN223" s="45" t="str">
        <f t="shared" si="199"/>
        <v/>
      </c>
      <c r="AO223" s="45" t="str">
        <f t="shared" si="228"/>
        <v/>
      </c>
      <c r="AP223" s="45" t="str">
        <f t="shared" si="228"/>
        <v/>
      </c>
      <c r="AQ223" s="45" t="str">
        <f t="shared" si="219"/>
        <v/>
      </c>
      <c r="AR223" s="90">
        <f t="shared" si="201"/>
        <v>29</v>
      </c>
    </row>
    <row r="224" spans="1:44" s="84" customFormat="1" ht="15.75" hidden="1" customHeight="1" x14ac:dyDescent="0.25">
      <c r="A224" s="82"/>
      <c r="B224" s="268"/>
      <c r="C224" s="269"/>
      <c r="D224" s="269"/>
      <c r="E224" s="270"/>
      <c r="F224" s="271"/>
      <c r="G224" s="269"/>
      <c r="H224" s="269"/>
      <c r="I224" s="371"/>
      <c r="J224" s="187" t="str">
        <f t="shared" si="211"/>
        <v/>
      </c>
      <c r="K224" s="178" t="str">
        <f t="shared" si="212"/>
        <v/>
      </c>
      <c r="L224" s="179" t="str">
        <f t="shared" si="213"/>
        <v/>
      </c>
      <c r="M224" s="178" t="str">
        <f t="shared" si="214"/>
        <v/>
      </c>
      <c r="N224" s="180" t="str">
        <f t="shared" si="215"/>
        <v/>
      </c>
      <c r="O224" s="180" t="str">
        <f t="shared" si="216"/>
        <v/>
      </c>
      <c r="P224" s="284"/>
      <c r="Q224" s="284"/>
      <c r="R224" s="285"/>
      <c r="S224" s="287"/>
      <c r="T224" s="284"/>
      <c r="U224" s="285"/>
      <c r="V224" s="287"/>
      <c r="W224" s="284"/>
      <c r="X224" s="285"/>
      <c r="Y224" s="287"/>
      <c r="Z224" s="284"/>
      <c r="AA224" s="370"/>
      <c r="AB224" s="83"/>
      <c r="AC224" s="91">
        <f t="shared" ref="AC224:AG224" si="237">AC223</f>
        <v>20</v>
      </c>
      <c r="AD224" s="91" t="b">
        <f t="shared" si="237"/>
        <v>0</v>
      </c>
      <c r="AE224" s="91" t="b">
        <f t="shared" si="237"/>
        <v>1</v>
      </c>
      <c r="AF224" s="91" t="b">
        <f t="shared" si="237"/>
        <v>1</v>
      </c>
      <c r="AG224" s="91" t="b">
        <f t="shared" si="237"/>
        <v>1</v>
      </c>
      <c r="AH224" s="92" t="str">
        <f t="shared" si="194"/>
        <v/>
      </c>
      <c r="AI224" s="92" t="str">
        <f t="shared" si="195"/>
        <v/>
      </c>
      <c r="AJ224" s="92" t="str">
        <f t="shared" si="218"/>
        <v/>
      </c>
      <c r="AK224" s="92" t="str">
        <f t="shared" si="196"/>
        <v/>
      </c>
      <c r="AL224" s="92" t="str">
        <f t="shared" si="197"/>
        <v/>
      </c>
      <c r="AM224" s="92" t="str">
        <f t="shared" si="198"/>
        <v/>
      </c>
      <c r="AN224" s="92" t="str">
        <f t="shared" si="199"/>
        <v/>
      </c>
      <c r="AO224" s="92" t="str">
        <f t="shared" si="228"/>
        <v/>
      </c>
      <c r="AP224" s="92" t="str">
        <f t="shared" si="228"/>
        <v/>
      </c>
      <c r="AQ224" s="92" t="str">
        <f t="shared" si="219"/>
        <v/>
      </c>
      <c r="AR224" s="91">
        <f t="shared" si="201"/>
        <v>30</v>
      </c>
    </row>
    <row r="225" spans="1:44" s="84" customFormat="1" ht="15.75" customHeight="1" x14ac:dyDescent="0.25">
      <c r="A225" s="82"/>
      <c r="B225" s="268">
        <f>B195+1</f>
        <v>21</v>
      </c>
      <c r="C225" s="269"/>
      <c r="D225" s="269"/>
      <c r="E225" s="270"/>
      <c r="F225" s="271">
        <f>ROUND($G$4*B225,0)</f>
        <v>6615</v>
      </c>
      <c r="G225" s="269"/>
      <c r="H225" s="269"/>
      <c r="I225" s="371"/>
      <c r="J225" s="188" t="str">
        <f t="shared" si="211"/>
        <v/>
      </c>
      <c r="K225" s="181">
        <f t="shared" si="212"/>
        <v>11</v>
      </c>
      <c r="L225" s="182">
        <f t="shared" si="213"/>
        <v>10</v>
      </c>
      <c r="M225" s="181">
        <f t="shared" si="214"/>
        <v>11</v>
      </c>
      <c r="N225" s="183">
        <f t="shared" si="215"/>
        <v>7</v>
      </c>
      <c r="O225" s="183">
        <f t="shared" si="216"/>
        <v>3</v>
      </c>
      <c r="P225" s="365">
        <f>ROUND($F225/P$12,2)</f>
        <v>1.32</v>
      </c>
      <c r="Q225" s="365"/>
      <c r="R225" s="366"/>
      <c r="S225" s="367">
        <f>ROUND($F225/S$12,2)</f>
        <v>1.1000000000000001</v>
      </c>
      <c r="T225" s="365"/>
      <c r="U225" s="366"/>
      <c r="V225" s="367">
        <f>ROUND($F225/V$12,2)</f>
        <v>0.95</v>
      </c>
      <c r="W225" s="365"/>
      <c r="X225" s="366"/>
      <c r="Y225" s="367">
        <f>ROUND($F225/Y$12,2)</f>
        <v>0.86</v>
      </c>
      <c r="Z225" s="365"/>
      <c r="AA225" s="368"/>
      <c r="AB225" s="83"/>
      <c r="AC225" s="88">
        <f>B225</f>
        <v>21</v>
      </c>
      <c r="AD225" s="88" t="b">
        <f>AND(AC225&gt;=min_string,AC225&lt;=max_string)</f>
        <v>0</v>
      </c>
      <c r="AE225" s="88" t="b">
        <f>OR(AND(($AC225-max_string)/(AE$13-1)&gt;=min_string,($AC225-max_string)/(AE$13-1)&lt;=max_string),AND(($AC225-min_string)/(AE$13-1)&gt;=min_string,($AC225-min_string)/(AE$13-1)&lt;=max_string))</f>
        <v>1</v>
      </c>
      <c r="AF225" s="88" t="b">
        <f>OR(AND(($AC225-max_string)/(AF$13-1)&gt;=min_string,($AC225-max_string)/(AF$13-1)&lt;=max_string),AND(($AC225-min_string)/(AF$13-1)&gt;=min_string,($AC225-min_string)/(AF$13-1)&lt;=max_string))</f>
        <v>1</v>
      </c>
      <c r="AG225" s="88" t="b">
        <f>AND(AC225-(AG$13-1)*min_string&gt;=min_string,AC225-(AG$13-1)*max_string&lt;=max_string)</f>
        <v>1</v>
      </c>
      <c r="AH225" s="89" t="str">
        <f>IF(AD225,$AC225,null_value)</f>
        <v/>
      </c>
      <c r="AI225" s="89">
        <f>IF(AE225,MIN(max_string,$AC225-(min_string*(AI$12-1))),null_value)</f>
        <v>11</v>
      </c>
      <c r="AJ225" s="89">
        <f t="shared" si="218"/>
        <v>10</v>
      </c>
      <c r="AK225" s="89">
        <f>IF(AF225,MIN(max_string,$AC225-(min_string*(AK$12-1))),null_value)</f>
        <v>11</v>
      </c>
      <c r="AL225" s="89">
        <f>IF(AK225=null_value,null_value,MIN(max_string,$AC225-AK225-min_string))</f>
        <v>7</v>
      </c>
      <c r="AM225" s="89">
        <f>IF(AK225&lt;&gt;null_value,$AC225-AK225-AL225,null_value)</f>
        <v>3</v>
      </c>
      <c r="AN225" s="89">
        <f>IF(AG225,MIN(max_string,ROUNDDOWN(($AC225-min_string)/(AN$12-1),0)),null_value)</f>
        <v>6</v>
      </c>
      <c r="AO225" s="89">
        <f t="shared" si="228"/>
        <v>6</v>
      </c>
      <c r="AP225" s="89">
        <f t="shared" si="228"/>
        <v>6</v>
      </c>
      <c r="AQ225" s="89">
        <f t="shared" si="219"/>
        <v>3</v>
      </c>
      <c r="AR225" s="88">
        <v>1</v>
      </c>
    </row>
    <row r="226" spans="1:44" s="84" customFormat="1" ht="15.75" customHeight="1" x14ac:dyDescent="0.25">
      <c r="A226" s="82"/>
      <c r="B226" s="268"/>
      <c r="C226" s="269"/>
      <c r="D226" s="269"/>
      <c r="E226" s="270"/>
      <c r="F226" s="271"/>
      <c r="G226" s="269"/>
      <c r="H226" s="269"/>
      <c r="I226" s="371"/>
      <c r="J226" s="186" t="str">
        <f t="shared" si="211"/>
        <v/>
      </c>
      <c r="K226" s="175" t="str">
        <f t="shared" si="212"/>
        <v/>
      </c>
      <c r="L226" s="176" t="str">
        <f t="shared" si="213"/>
        <v/>
      </c>
      <c r="M226" s="175">
        <f t="shared" si="214"/>
        <v>11</v>
      </c>
      <c r="N226" s="177">
        <f t="shared" si="215"/>
        <v>6</v>
      </c>
      <c r="O226" s="177">
        <f t="shared" si="216"/>
        <v>4</v>
      </c>
      <c r="P226" s="281"/>
      <c r="Q226" s="281"/>
      <c r="R226" s="282"/>
      <c r="S226" s="286"/>
      <c r="T226" s="281"/>
      <c r="U226" s="282"/>
      <c r="V226" s="286"/>
      <c r="W226" s="281"/>
      <c r="X226" s="282"/>
      <c r="Y226" s="286"/>
      <c r="Z226" s="281"/>
      <c r="AA226" s="369"/>
      <c r="AB226" s="83"/>
      <c r="AC226" s="90">
        <f>AC225</f>
        <v>21</v>
      </c>
      <c r="AD226" s="90" t="b">
        <f>AD225</f>
        <v>0</v>
      </c>
      <c r="AE226" s="90" t="b">
        <f>AE225</f>
        <v>1</v>
      </c>
      <c r="AF226" s="90" t="b">
        <f>AF225</f>
        <v>1</v>
      </c>
      <c r="AG226" s="90" t="b">
        <f>AG225</f>
        <v>1</v>
      </c>
      <c r="AH226" s="45" t="str">
        <f t="shared" si="194"/>
        <v/>
      </c>
      <c r="AI226" s="45" t="str">
        <f t="shared" ref="AI226:AI254" si="238">IF(AND(AE226,AI225&lt;&gt;null_value),IF(AND(AI225&gt;min_string+1,AJ225&lt;max_string-1,AI225-1&gt;AJ225),AI225-1,null_value),null_value)</f>
        <v/>
      </c>
      <c r="AJ226" s="45" t="str">
        <f t="shared" si="218"/>
        <v/>
      </c>
      <c r="AK226" s="45">
        <f t="shared" ref="AK226:AK254" si="239">IF(AND(AF226,AK225&lt;&gt;null_value),IF(AND(AL225-1&gt;=min_string,AM225+1&lt;=max_string,AL225-1&gt;AM225),AK225,IF(AND(AK225-1&gt;min_string,AL225+1&lt;=max_string,OR(AK225-1&gt;AL225,AND(AK225&gt;AL225,AL225&gt;AM225))),AK225-1,null_value)),null_value)</f>
        <v>11</v>
      </c>
      <c r="AL226" s="45">
        <f t="shared" ref="AL226:AL254" si="240">IF(AK226=null_value,null_value,IF(AK226&lt;&gt;AK225,MIN(max_string,$AC226-AK226-min_string,AK226),AL225-1))</f>
        <v>6</v>
      </c>
      <c r="AM226" s="45">
        <f t="shared" ref="AM226:AM254" si="241">IF(AK226=null_value,null_value,$AC226-AK226-AL226)</f>
        <v>4</v>
      </c>
      <c r="AN226" s="45">
        <f t="shared" ref="AN226:AN254" si="242">IF(AND(AG226,AN225&lt;&gt;null_value),IF(AND(AN225&gt;min_string,AQ225+AN$12-1&lt;=max_string),AN225-1,null_value),null_value)</f>
        <v>5</v>
      </c>
      <c r="AO226" s="45">
        <f t="shared" si="228"/>
        <v>5</v>
      </c>
      <c r="AP226" s="45">
        <f t="shared" si="228"/>
        <v>5</v>
      </c>
      <c r="AQ226" s="45">
        <f t="shared" si="219"/>
        <v>6</v>
      </c>
      <c r="AR226" s="90">
        <f>AR225+1</f>
        <v>2</v>
      </c>
    </row>
    <row r="227" spans="1:44" s="84" customFormat="1" ht="15.75" customHeight="1" x14ac:dyDescent="0.25">
      <c r="A227" s="82"/>
      <c r="B227" s="268"/>
      <c r="C227" s="269"/>
      <c r="D227" s="269"/>
      <c r="E227" s="270"/>
      <c r="F227" s="271"/>
      <c r="G227" s="269"/>
      <c r="H227" s="269"/>
      <c r="I227" s="371"/>
      <c r="J227" s="186" t="str">
        <f t="shared" si="211"/>
        <v/>
      </c>
      <c r="K227" s="175" t="str">
        <f t="shared" si="212"/>
        <v/>
      </c>
      <c r="L227" s="176" t="str">
        <f t="shared" si="213"/>
        <v/>
      </c>
      <c r="M227" s="175">
        <f t="shared" si="214"/>
        <v>11</v>
      </c>
      <c r="N227" s="177">
        <f t="shared" si="215"/>
        <v>5</v>
      </c>
      <c r="O227" s="177">
        <f t="shared" si="216"/>
        <v>5</v>
      </c>
      <c r="P227" s="281"/>
      <c r="Q227" s="281"/>
      <c r="R227" s="282"/>
      <c r="S227" s="286"/>
      <c r="T227" s="281"/>
      <c r="U227" s="282"/>
      <c r="V227" s="286"/>
      <c r="W227" s="281"/>
      <c r="X227" s="282"/>
      <c r="Y227" s="286"/>
      <c r="Z227" s="281"/>
      <c r="AA227" s="369"/>
      <c r="AB227" s="83"/>
      <c r="AC227" s="90">
        <f t="shared" ref="AC227:AG227" si="243">AC226</f>
        <v>21</v>
      </c>
      <c r="AD227" s="90" t="b">
        <f t="shared" si="243"/>
        <v>0</v>
      </c>
      <c r="AE227" s="90" t="b">
        <f t="shared" si="243"/>
        <v>1</v>
      </c>
      <c r="AF227" s="90" t="b">
        <f t="shared" si="243"/>
        <v>1</v>
      </c>
      <c r="AG227" s="90" t="b">
        <f t="shared" si="243"/>
        <v>1</v>
      </c>
      <c r="AH227" s="45" t="str">
        <f t="shared" si="194"/>
        <v/>
      </c>
      <c r="AI227" s="45" t="str">
        <f t="shared" si="238"/>
        <v/>
      </c>
      <c r="AJ227" s="45" t="str">
        <f t="shared" si="218"/>
        <v/>
      </c>
      <c r="AK227" s="45">
        <f t="shared" si="239"/>
        <v>11</v>
      </c>
      <c r="AL227" s="45">
        <f t="shared" si="240"/>
        <v>5</v>
      </c>
      <c r="AM227" s="45">
        <f t="shared" si="241"/>
        <v>5</v>
      </c>
      <c r="AN227" s="45">
        <f t="shared" si="242"/>
        <v>4</v>
      </c>
      <c r="AO227" s="45">
        <f t="shared" si="228"/>
        <v>4</v>
      </c>
      <c r="AP227" s="45">
        <f t="shared" si="228"/>
        <v>4</v>
      </c>
      <c r="AQ227" s="45">
        <f t="shared" si="219"/>
        <v>9</v>
      </c>
      <c r="AR227" s="90">
        <f t="shared" ref="AR227:AR254" si="244">AR226+1</f>
        <v>3</v>
      </c>
    </row>
    <row r="228" spans="1:44" s="84" customFormat="1" ht="15.75" customHeight="1" x14ac:dyDescent="0.25">
      <c r="A228" s="82"/>
      <c r="B228" s="268"/>
      <c r="C228" s="269"/>
      <c r="D228" s="269"/>
      <c r="E228" s="270"/>
      <c r="F228" s="271"/>
      <c r="G228" s="269"/>
      <c r="H228" s="269"/>
      <c r="I228" s="371"/>
      <c r="J228" s="186" t="str">
        <f t="shared" si="211"/>
        <v/>
      </c>
      <c r="K228" s="175" t="str">
        <f t="shared" si="212"/>
        <v/>
      </c>
      <c r="L228" s="176" t="str">
        <f t="shared" si="213"/>
        <v/>
      </c>
      <c r="M228" s="175">
        <f t="shared" si="214"/>
        <v>10</v>
      </c>
      <c r="N228" s="177">
        <f t="shared" si="215"/>
        <v>8</v>
      </c>
      <c r="O228" s="177">
        <f t="shared" si="216"/>
        <v>3</v>
      </c>
      <c r="P228" s="281"/>
      <c r="Q228" s="281"/>
      <c r="R228" s="282"/>
      <c r="S228" s="286"/>
      <c r="T228" s="281"/>
      <c r="U228" s="282"/>
      <c r="V228" s="286"/>
      <c r="W228" s="281"/>
      <c r="X228" s="282"/>
      <c r="Y228" s="286"/>
      <c r="Z228" s="281"/>
      <c r="AA228" s="369"/>
      <c r="AB228" s="83"/>
      <c r="AC228" s="90">
        <f t="shared" ref="AC228:AG228" si="245">AC227</f>
        <v>21</v>
      </c>
      <c r="AD228" s="90" t="b">
        <f t="shared" si="245"/>
        <v>0</v>
      </c>
      <c r="AE228" s="90" t="b">
        <f t="shared" si="245"/>
        <v>1</v>
      </c>
      <c r="AF228" s="90" t="b">
        <f t="shared" si="245"/>
        <v>1</v>
      </c>
      <c r="AG228" s="90" t="b">
        <f t="shared" si="245"/>
        <v>1</v>
      </c>
      <c r="AH228" s="45" t="str">
        <f t="shared" si="194"/>
        <v/>
      </c>
      <c r="AI228" s="45" t="str">
        <f t="shared" si="238"/>
        <v/>
      </c>
      <c r="AJ228" s="45" t="str">
        <f t="shared" si="218"/>
        <v/>
      </c>
      <c r="AK228" s="45">
        <f t="shared" si="239"/>
        <v>10</v>
      </c>
      <c r="AL228" s="45">
        <f t="shared" si="240"/>
        <v>8</v>
      </c>
      <c r="AM228" s="45">
        <f t="shared" si="241"/>
        <v>3</v>
      </c>
      <c r="AN228" s="45" t="str">
        <f t="shared" si="242"/>
        <v/>
      </c>
      <c r="AO228" s="45" t="str">
        <f t="shared" si="228"/>
        <v/>
      </c>
      <c r="AP228" s="45" t="str">
        <f t="shared" si="228"/>
        <v/>
      </c>
      <c r="AQ228" s="45" t="str">
        <f t="shared" si="219"/>
        <v/>
      </c>
      <c r="AR228" s="90">
        <f t="shared" si="244"/>
        <v>4</v>
      </c>
    </row>
    <row r="229" spans="1:44" s="84" customFormat="1" ht="15.75" customHeight="1" x14ac:dyDescent="0.25">
      <c r="A229" s="82"/>
      <c r="B229" s="268"/>
      <c r="C229" s="269"/>
      <c r="D229" s="269"/>
      <c r="E229" s="270"/>
      <c r="F229" s="271"/>
      <c r="G229" s="269"/>
      <c r="H229" s="269"/>
      <c r="I229" s="371"/>
      <c r="J229" s="186" t="str">
        <f t="shared" si="211"/>
        <v/>
      </c>
      <c r="K229" s="175" t="str">
        <f t="shared" si="212"/>
        <v/>
      </c>
      <c r="L229" s="176" t="str">
        <f t="shared" si="213"/>
        <v/>
      </c>
      <c r="M229" s="175">
        <f t="shared" si="214"/>
        <v>10</v>
      </c>
      <c r="N229" s="177">
        <f t="shared" si="215"/>
        <v>7</v>
      </c>
      <c r="O229" s="177">
        <f t="shared" si="216"/>
        <v>4</v>
      </c>
      <c r="P229" s="281"/>
      <c r="Q229" s="281"/>
      <c r="R229" s="282"/>
      <c r="S229" s="286"/>
      <c r="T229" s="281"/>
      <c r="U229" s="282"/>
      <c r="V229" s="286"/>
      <c r="W229" s="281"/>
      <c r="X229" s="282"/>
      <c r="Y229" s="286"/>
      <c r="Z229" s="281"/>
      <c r="AA229" s="369"/>
      <c r="AB229" s="83"/>
      <c r="AC229" s="90">
        <f t="shared" ref="AC229:AG229" si="246">AC228</f>
        <v>21</v>
      </c>
      <c r="AD229" s="90" t="b">
        <f t="shared" si="246"/>
        <v>0</v>
      </c>
      <c r="AE229" s="90" t="b">
        <f t="shared" si="246"/>
        <v>1</v>
      </c>
      <c r="AF229" s="90" t="b">
        <f t="shared" si="246"/>
        <v>1</v>
      </c>
      <c r="AG229" s="90" t="b">
        <f t="shared" si="246"/>
        <v>1</v>
      </c>
      <c r="AH229" s="45" t="str">
        <f t="shared" si="194"/>
        <v/>
      </c>
      <c r="AI229" s="45" t="str">
        <f t="shared" si="238"/>
        <v/>
      </c>
      <c r="AJ229" s="45" t="str">
        <f t="shared" si="218"/>
        <v/>
      </c>
      <c r="AK229" s="45">
        <f t="shared" si="239"/>
        <v>10</v>
      </c>
      <c r="AL229" s="45">
        <f t="shared" si="240"/>
        <v>7</v>
      </c>
      <c r="AM229" s="45">
        <f t="shared" si="241"/>
        <v>4</v>
      </c>
      <c r="AN229" s="45" t="str">
        <f t="shared" si="242"/>
        <v/>
      </c>
      <c r="AO229" s="45" t="str">
        <f t="shared" si="228"/>
        <v/>
      </c>
      <c r="AP229" s="45" t="str">
        <f t="shared" si="228"/>
        <v/>
      </c>
      <c r="AQ229" s="45" t="str">
        <f t="shared" si="219"/>
        <v/>
      </c>
      <c r="AR229" s="90">
        <f t="shared" si="244"/>
        <v>5</v>
      </c>
    </row>
    <row r="230" spans="1:44" s="84" customFormat="1" ht="15.75" customHeight="1" x14ac:dyDescent="0.25">
      <c r="A230" s="82"/>
      <c r="B230" s="268"/>
      <c r="C230" s="269"/>
      <c r="D230" s="269"/>
      <c r="E230" s="270"/>
      <c r="F230" s="271"/>
      <c r="G230" s="269"/>
      <c r="H230" s="269"/>
      <c r="I230" s="371"/>
      <c r="J230" s="186" t="str">
        <f t="shared" si="211"/>
        <v/>
      </c>
      <c r="K230" s="175" t="str">
        <f t="shared" si="212"/>
        <v/>
      </c>
      <c r="L230" s="176" t="str">
        <f t="shared" si="213"/>
        <v/>
      </c>
      <c r="M230" s="175">
        <f t="shared" si="214"/>
        <v>10</v>
      </c>
      <c r="N230" s="177">
        <f t="shared" si="215"/>
        <v>6</v>
      </c>
      <c r="O230" s="177">
        <f t="shared" si="216"/>
        <v>5</v>
      </c>
      <c r="P230" s="281"/>
      <c r="Q230" s="281"/>
      <c r="R230" s="282"/>
      <c r="S230" s="286"/>
      <c r="T230" s="281"/>
      <c r="U230" s="282"/>
      <c r="V230" s="286"/>
      <c r="W230" s="281"/>
      <c r="X230" s="282"/>
      <c r="Y230" s="286"/>
      <c r="Z230" s="281"/>
      <c r="AA230" s="369"/>
      <c r="AB230" s="83"/>
      <c r="AC230" s="90">
        <f t="shared" ref="AC230:AG230" si="247">AC229</f>
        <v>21</v>
      </c>
      <c r="AD230" s="90" t="b">
        <f t="shared" si="247"/>
        <v>0</v>
      </c>
      <c r="AE230" s="90" t="b">
        <f t="shared" si="247"/>
        <v>1</v>
      </c>
      <c r="AF230" s="90" t="b">
        <f t="shared" si="247"/>
        <v>1</v>
      </c>
      <c r="AG230" s="90" t="b">
        <f t="shared" si="247"/>
        <v>1</v>
      </c>
      <c r="AH230" s="45" t="str">
        <f t="shared" si="194"/>
        <v/>
      </c>
      <c r="AI230" s="45" t="str">
        <f t="shared" si="238"/>
        <v/>
      </c>
      <c r="AJ230" s="45" t="str">
        <f t="shared" si="218"/>
        <v/>
      </c>
      <c r="AK230" s="45">
        <f t="shared" si="239"/>
        <v>10</v>
      </c>
      <c r="AL230" s="45">
        <f t="shared" si="240"/>
        <v>6</v>
      </c>
      <c r="AM230" s="45">
        <f t="shared" si="241"/>
        <v>5</v>
      </c>
      <c r="AN230" s="45" t="str">
        <f t="shared" si="242"/>
        <v/>
      </c>
      <c r="AO230" s="45" t="str">
        <f t="shared" si="228"/>
        <v/>
      </c>
      <c r="AP230" s="45" t="str">
        <f t="shared" si="228"/>
        <v/>
      </c>
      <c r="AQ230" s="45" t="str">
        <f t="shared" si="219"/>
        <v/>
      </c>
      <c r="AR230" s="90">
        <f t="shared" si="244"/>
        <v>6</v>
      </c>
    </row>
    <row r="231" spans="1:44" s="84" customFormat="1" ht="15.75" customHeight="1" x14ac:dyDescent="0.25">
      <c r="A231" s="82"/>
      <c r="B231" s="268"/>
      <c r="C231" s="269"/>
      <c r="D231" s="269"/>
      <c r="E231" s="270"/>
      <c r="F231" s="271"/>
      <c r="G231" s="269"/>
      <c r="H231" s="269"/>
      <c r="I231" s="371"/>
      <c r="J231" s="186" t="str">
        <f t="shared" si="211"/>
        <v/>
      </c>
      <c r="K231" s="175" t="str">
        <f t="shared" si="212"/>
        <v/>
      </c>
      <c r="L231" s="176" t="str">
        <f t="shared" si="213"/>
        <v/>
      </c>
      <c r="M231" s="175">
        <f t="shared" si="214"/>
        <v>9</v>
      </c>
      <c r="N231" s="177">
        <f t="shared" si="215"/>
        <v>9</v>
      </c>
      <c r="O231" s="177">
        <f t="shared" si="216"/>
        <v>3</v>
      </c>
      <c r="P231" s="281"/>
      <c r="Q231" s="281"/>
      <c r="R231" s="282"/>
      <c r="S231" s="286"/>
      <c r="T231" s="281"/>
      <c r="U231" s="282"/>
      <c r="V231" s="286"/>
      <c r="W231" s="281"/>
      <c r="X231" s="282"/>
      <c r="Y231" s="286"/>
      <c r="Z231" s="281"/>
      <c r="AA231" s="369"/>
      <c r="AB231" s="83"/>
      <c r="AC231" s="90">
        <f t="shared" ref="AC231:AG231" si="248">AC230</f>
        <v>21</v>
      </c>
      <c r="AD231" s="90" t="b">
        <f t="shared" si="248"/>
        <v>0</v>
      </c>
      <c r="AE231" s="90" t="b">
        <f t="shared" si="248"/>
        <v>1</v>
      </c>
      <c r="AF231" s="90" t="b">
        <f t="shared" si="248"/>
        <v>1</v>
      </c>
      <c r="AG231" s="90" t="b">
        <f t="shared" si="248"/>
        <v>1</v>
      </c>
      <c r="AH231" s="45" t="str">
        <f t="shared" si="194"/>
        <v/>
      </c>
      <c r="AI231" s="45" t="str">
        <f t="shared" si="238"/>
        <v/>
      </c>
      <c r="AJ231" s="45" t="str">
        <f t="shared" si="218"/>
        <v/>
      </c>
      <c r="AK231" s="45">
        <f t="shared" si="239"/>
        <v>9</v>
      </c>
      <c r="AL231" s="45">
        <f t="shared" si="240"/>
        <v>9</v>
      </c>
      <c r="AM231" s="45">
        <f t="shared" si="241"/>
        <v>3</v>
      </c>
      <c r="AN231" s="45" t="str">
        <f t="shared" si="242"/>
        <v/>
      </c>
      <c r="AO231" s="45" t="str">
        <f t="shared" si="228"/>
        <v/>
      </c>
      <c r="AP231" s="45" t="str">
        <f t="shared" si="228"/>
        <v/>
      </c>
      <c r="AQ231" s="45" t="str">
        <f t="shared" si="219"/>
        <v/>
      </c>
      <c r="AR231" s="90">
        <f t="shared" si="244"/>
        <v>7</v>
      </c>
    </row>
    <row r="232" spans="1:44" s="84" customFormat="1" ht="15.75" customHeight="1" x14ac:dyDescent="0.25">
      <c r="A232" s="82"/>
      <c r="B232" s="268"/>
      <c r="C232" s="269"/>
      <c r="D232" s="269"/>
      <c r="E232" s="270"/>
      <c r="F232" s="271"/>
      <c r="G232" s="269"/>
      <c r="H232" s="269"/>
      <c r="I232" s="371"/>
      <c r="J232" s="186" t="str">
        <f t="shared" si="211"/>
        <v/>
      </c>
      <c r="K232" s="175" t="str">
        <f t="shared" si="212"/>
        <v/>
      </c>
      <c r="L232" s="176" t="str">
        <f t="shared" si="213"/>
        <v/>
      </c>
      <c r="M232" s="175">
        <f t="shared" si="214"/>
        <v>9</v>
      </c>
      <c r="N232" s="177">
        <f t="shared" si="215"/>
        <v>8</v>
      </c>
      <c r="O232" s="177">
        <f t="shared" si="216"/>
        <v>4</v>
      </c>
      <c r="P232" s="281"/>
      <c r="Q232" s="281"/>
      <c r="R232" s="282"/>
      <c r="S232" s="286"/>
      <c r="T232" s="281"/>
      <c r="U232" s="282"/>
      <c r="V232" s="286"/>
      <c r="W232" s="281"/>
      <c r="X232" s="282"/>
      <c r="Y232" s="286"/>
      <c r="Z232" s="281"/>
      <c r="AA232" s="369"/>
      <c r="AB232" s="83"/>
      <c r="AC232" s="90">
        <f t="shared" ref="AC232:AG232" si="249">AC231</f>
        <v>21</v>
      </c>
      <c r="AD232" s="90" t="b">
        <f t="shared" si="249"/>
        <v>0</v>
      </c>
      <c r="AE232" s="90" t="b">
        <f t="shared" si="249"/>
        <v>1</v>
      </c>
      <c r="AF232" s="90" t="b">
        <f t="shared" si="249"/>
        <v>1</v>
      </c>
      <c r="AG232" s="90" t="b">
        <f t="shared" si="249"/>
        <v>1</v>
      </c>
      <c r="AH232" s="45" t="str">
        <f t="shared" si="194"/>
        <v/>
      </c>
      <c r="AI232" s="45" t="str">
        <f t="shared" si="238"/>
        <v/>
      </c>
      <c r="AJ232" s="45" t="str">
        <f t="shared" si="218"/>
        <v/>
      </c>
      <c r="AK232" s="45">
        <f t="shared" si="239"/>
        <v>9</v>
      </c>
      <c r="AL232" s="45">
        <f t="shared" si="240"/>
        <v>8</v>
      </c>
      <c r="AM232" s="45">
        <f t="shared" si="241"/>
        <v>4</v>
      </c>
      <c r="AN232" s="45" t="str">
        <f t="shared" si="242"/>
        <v/>
      </c>
      <c r="AO232" s="45" t="str">
        <f t="shared" si="228"/>
        <v/>
      </c>
      <c r="AP232" s="45" t="str">
        <f t="shared" si="228"/>
        <v/>
      </c>
      <c r="AQ232" s="45" t="str">
        <f t="shared" si="219"/>
        <v/>
      </c>
      <c r="AR232" s="90">
        <f t="shared" si="244"/>
        <v>8</v>
      </c>
    </row>
    <row r="233" spans="1:44" s="84" customFormat="1" ht="15.75" customHeight="1" x14ac:dyDescent="0.25">
      <c r="A233" s="82"/>
      <c r="B233" s="268"/>
      <c r="C233" s="269"/>
      <c r="D233" s="269"/>
      <c r="E233" s="270"/>
      <c r="F233" s="271"/>
      <c r="G233" s="269"/>
      <c r="H233" s="269"/>
      <c r="I233" s="371"/>
      <c r="J233" s="186" t="str">
        <f t="shared" si="211"/>
        <v/>
      </c>
      <c r="K233" s="175" t="str">
        <f t="shared" si="212"/>
        <v/>
      </c>
      <c r="L233" s="176" t="str">
        <f t="shared" si="213"/>
        <v/>
      </c>
      <c r="M233" s="175">
        <f t="shared" si="214"/>
        <v>9</v>
      </c>
      <c r="N233" s="177">
        <f t="shared" si="215"/>
        <v>7</v>
      </c>
      <c r="O233" s="177">
        <f t="shared" si="216"/>
        <v>5</v>
      </c>
      <c r="P233" s="281"/>
      <c r="Q233" s="281"/>
      <c r="R233" s="282"/>
      <c r="S233" s="286"/>
      <c r="T233" s="281"/>
      <c r="U233" s="282"/>
      <c r="V233" s="286"/>
      <c r="W233" s="281"/>
      <c r="X233" s="282"/>
      <c r="Y233" s="286"/>
      <c r="Z233" s="281"/>
      <c r="AA233" s="369"/>
      <c r="AB233" s="83"/>
      <c r="AC233" s="90">
        <f t="shared" ref="AC233:AG233" si="250">AC232</f>
        <v>21</v>
      </c>
      <c r="AD233" s="90" t="b">
        <f t="shared" si="250"/>
        <v>0</v>
      </c>
      <c r="AE233" s="90" t="b">
        <f t="shared" si="250"/>
        <v>1</v>
      </c>
      <c r="AF233" s="90" t="b">
        <f t="shared" si="250"/>
        <v>1</v>
      </c>
      <c r="AG233" s="90" t="b">
        <f t="shared" si="250"/>
        <v>1</v>
      </c>
      <c r="AH233" s="45" t="str">
        <f t="shared" si="194"/>
        <v/>
      </c>
      <c r="AI233" s="45" t="str">
        <f t="shared" si="238"/>
        <v/>
      </c>
      <c r="AJ233" s="45" t="str">
        <f t="shared" si="218"/>
        <v/>
      </c>
      <c r="AK233" s="45">
        <f t="shared" si="239"/>
        <v>9</v>
      </c>
      <c r="AL233" s="45">
        <f t="shared" si="240"/>
        <v>7</v>
      </c>
      <c r="AM233" s="45">
        <f t="shared" si="241"/>
        <v>5</v>
      </c>
      <c r="AN233" s="45" t="str">
        <f t="shared" si="242"/>
        <v/>
      </c>
      <c r="AO233" s="45" t="str">
        <f t="shared" si="228"/>
        <v/>
      </c>
      <c r="AP233" s="45" t="str">
        <f t="shared" si="228"/>
        <v/>
      </c>
      <c r="AQ233" s="45" t="str">
        <f t="shared" si="219"/>
        <v/>
      </c>
      <c r="AR233" s="90">
        <f t="shared" si="244"/>
        <v>9</v>
      </c>
    </row>
    <row r="234" spans="1:44" s="84" customFormat="1" ht="15.75" customHeight="1" x14ac:dyDescent="0.25">
      <c r="A234" s="82"/>
      <c r="B234" s="268"/>
      <c r="C234" s="269"/>
      <c r="D234" s="269"/>
      <c r="E234" s="270"/>
      <c r="F234" s="271"/>
      <c r="G234" s="269"/>
      <c r="H234" s="269"/>
      <c r="I234" s="371"/>
      <c r="J234" s="186" t="str">
        <f t="shared" si="211"/>
        <v/>
      </c>
      <c r="K234" s="175" t="str">
        <f t="shared" si="212"/>
        <v/>
      </c>
      <c r="L234" s="176" t="str">
        <f t="shared" si="213"/>
        <v/>
      </c>
      <c r="M234" s="175">
        <f t="shared" si="214"/>
        <v>9</v>
      </c>
      <c r="N234" s="177">
        <f t="shared" si="215"/>
        <v>6</v>
      </c>
      <c r="O234" s="177">
        <f t="shared" si="216"/>
        <v>6</v>
      </c>
      <c r="P234" s="281"/>
      <c r="Q234" s="281"/>
      <c r="R234" s="282"/>
      <c r="S234" s="286"/>
      <c r="T234" s="281"/>
      <c r="U234" s="282"/>
      <c r="V234" s="286"/>
      <c r="W234" s="281"/>
      <c r="X234" s="282"/>
      <c r="Y234" s="286"/>
      <c r="Z234" s="281"/>
      <c r="AA234" s="369"/>
      <c r="AB234" s="83"/>
      <c r="AC234" s="90">
        <f t="shared" ref="AC234:AG234" si="251">AC233</f>
        <v>21</v>
      </c>
      <c r="AD234" s="90" t="b">
        <f t="shared" si="251"/>
        <v>0</v>
      </c>
      <c r="AE234" s="90" t="b">
        <f t="shared" si="251"/>
        <v>1</v>
      </c>
      <c r="AF234" s="90" t="b">
        <f t="shared" si="251"/>
        <v>1</v>
      </c>
      <c r="AG234" s="90" t="b">
        <f t="shared" si="251"/>
        <v>1</v>
      </c>
      <c r="AH234" s="45" t="str">
        <f t="shared" si="194"/>
        <v/>
      </c>
      <c r="AI234" s="45" t="str">
        <f t="shared" si="238"/>
        <v/>
      </c>
      <c r="AJ234" s="45" t="str">
        <f t="shared" si="218"/>
        <v/>
      </c>
      <c r="AK234" s="45">
        <f t="shared" si="239"/>
        <v>9</v>
      </c>
      <c r="AL234" s="45">
        <f t="shared" si="240"/>
        <v>6</v>
      </c>
      <c r="AM234" s="45">
        <f t="shared" si="241"/>
        <v>6</v>
      </c>
      <c r="AN234" s="45" t="str">
        <f t="shared" si="242"/>
        <v/>
      </c>
      <c r="AO234" s="45" t="str">
        <f t="shared" si="228"/>
        <v/>
      </c>
      <c r="AP234" s="45" t="str">
        <f t="shared" si="228"/>
        <v/>
      </c>
      <c r="AQ234" s="45" t="str">
        <f t="shared" si="219"/>
        <v/>
      </c>
      <c r="AR234" s="90">
        <f t="shared" si="244"/>
        <v>10</v>
      </c>
    </row>
    <row r="235" spans="1:44" s="84" customFormat="1" ht="15.75" customHeight="1" x14ac:dyDescent="0.25">
      <c r="A235" s="82"/>
      <c r="B235" s="268"/>
      <c r="C235" s="269"/>
      <c r="D235" s="269"/>
      <c r="E235" s="270"/>
      <c r="F235" s="271"/>
      <c r="G235" s="269"/>
      <c r="H235" s="269"/>
      <c r="I235" s="371"/>
      <c r="J235" s="186" t="str">
        <f t="shared" si="211"/>
        <v/>
      </c>
      <c r="K235" s="175" t="str">
        <f t="shared" si="212"/>
        <v/>
      </c>
      <c r="L235" s="176" t="str">
        <f t="shared" si="213"/>
        <v/>
      </c>
      <c r="M235" s="175">
        <f t="shared" si="214"/>
        <v>8</v>
      </c>
      <c r="N235" s="177">
        <f t="shared" si="215"/>
        <v>8</v>
      </c>
      <c r="O235" s="177">
        <f t="shared" si="216"/>
        <v>5</v>
      </c>
      <c r="P235" s="281"/>
      <c r="Q235" s="281"/>
      <c r="R235" s="282"/>
      <c r="S235" s="286"/>
      <c r="T235" s="281"/>
      <c r="U235" s="282"/>
      <c r="V235" s="286"/>
      <c r="W235" s="281"/>
      <c r="X235" s="282"/>
      <c r="Y235" s="286"/>
      <c r="Z235" s="281"/>
      <c r="AA235" s="369"/>
      <c r="AB235" s="83"/>
      <c r="AC235" s="90">
        <f t="shared" ref="AC235:AG235" si="252">AC234</f>
        <v>21</v>
      </c>
      <c r="AD235" s="90" t="b">
        <f t="shared" si="252"/>
        <v>0</v>
      </c>
      <c r="AE235" s="90" t="b">
        <f t="shared" si="252"/>
        <v>1</v>
      </c>
      <c r="AF235" s="90" t="b">
        <f t="shared" si="252"/>
        <v>1</v>
      </c>
      <c r="AG235" s="90" t="b">
        <f t="shared" si="252"/>
        <v>1</v>
      </c>
      <c r="AH235" s="45" t="str">
        <f t="shared" si="194"/>
        <v/>
      </c>
      <c r="AI235" s="45" t="str">
        <f t="shared" si="238"/>
        <v/>
      </c>
      <c r="AJ235" s="45" t="str">
        <f t="shared" si="218"/>
        <v/>
      </c>
      <c r="AK235" s="45">
        <f t="shared" si="239"/>
        <v>8</v>
      </c>
      <c r="AL235" s="45">
        <f t="shared" si="240"/>
        <v>8</v>
      </c>
      <c r="AM235" s="45">
        <f t="shared" si="241"/>
        <v>5</v>
      </c>
      <c r="AN235" s="45" t="str">
        <f t="shared" si="242"/>
        <v/>
      </c>
      <c r="AO235" s="45" t="str">
        <f t="shared" ref="AO235:AP254" si="253">IF(AN235&lt;&gt;null_value,AN235,null_value)</f>
        <v/>
      </c>
      <c r="AP235" s="45" t="str">
        <f t="shared" si="253"/>
        <v/>
      </c>
      <c r="AQ235" s="45" t="str">
        <f t="shared" si="219"/>
        <v/>
      </c>
      <c r="AR235" s="90">
        <f t="shared" si="244"/>
        <v>11</v>
      </c>
    </row>
    <row r="236" spans="1:44" s="84" customFormat="1" ht="15.75" customHeight="1" x14ac:dyDescent="0.25">
      <c r="A236" s="82"/>
      <c r="B236" s="268"/>
      <c r="C236" s="269"/>
      <c r="D236" s="269"/>
      <c r="E236" s="270"/>
      <c r="F236" s="271"/>
      <c r="G236" s="269"/>
      <c r="H236" s="269"/>
      <c r="I236" s="371"/>
      <c r="J236" s="186" t="str">
        <f t="shared" si="211"/>
        <v/>
      </c>
      <c r="K236" s="175" t="str">
        <f t="shared" si="212"/>
        <v/>
      </c>
      <c r="L236" s="176" t="str">
        <f t="shared" si="213"/>
        <v/>
      </c>
      <c r="M236" s="175">
        <f t="shared" si="214"/>
        <v>8</v>
      </c>
      <c r="N236" s="177">
        <f t="shared" si="215"/>
        <v>7</v>
      </c>
      <c r="O236" s="177">
        <f t="shared" si="216"/>
        <v>6</v>
      </c>
      <c r="P236" s="281"/>
      <c r="Q236" s="281"/>
      <c r="R236" s="282"/>
      <c r="S236" s="286"/>
      <c r="T236" s="281"/>
      <c r="U236" s="282"/>
      <c r="V236" s="286"/>
      <c r="W236" s="281"/>
      <c r="X236" s="282"/>
      <c r="Y236" s="286"/>
      <c r="Z236" s="281"/>
      <c r="AA236" s="369"/>
      <c r="AB236" s="83"/>
      <c r="AC236" s="90">
        <f t="shared" ref="AC236:AG236" si="254">AC235</f>
        <v>21</v>
      </c>
      <c r="AD236" s="90" t="b">
        <f t="shared" si="254"/>
        <v>0</v>
      </c>
      <c r="AE236" s="90" t="b">
        <f t="shared" si="254"/>
        <v>1</v>
      </c>
      <c r="AF236" s="90" t="b">
        <f t="shared" si="254"/>
        <v>1</v>
      </c>
      <c r="AG236" s="90" t="b">
        <f t="shared" si="254"/>
        <v>1</v>
      </c>
      <c r="AH236" s="45" t="str">
        <f t="shared" si="194"/>
        <v/>
      </c>
      <c r="AI236" s="45" t="str">
        <f t="shared" si="238"/>
        <v/>
      </c>
      <c r="AJ236" s="45" t="str">
        <f t="shared" si="218"/>
        <v/>
      </c>
      <c r="AK236" s="45">
        <f t="shared" si="239"/>
        <v>8</v>
      </c>
      <c r="AL236" s="45">
        <f t="shared" si="240"/>
        <v>7</v>
      </c>
      <c r="AM236" s="45">
        <f t="shared" si="241"/>
        <v>6</v>
      </c>
      <c r="AN236" s="45" t="str">
        <f t="shared" si="242"/>
        <v/>
      </c>
      <c r="AO236" s="45" t="str">
        <f t="shared" si="253"/>
        <v/>
      </c>
      <c r="AP236" s="45" t="str">
        <f t="shared" si="253"/>
        <v/>
      </c>
      <c r="AQ236" s="45" t="str">
        <f t="shared" si="219"/>
        <v/>
      </c>
      <c r="AR236" s="90">
        <f t="shared" si="244"/>
        <v>12</v>
      </c>
    </row>
    <row r="237" spans="1:44" s="84" customFormat="1" ht="15.75" customHeight="1" x14ac:dyDescent="0.25">
      <c r="A237" s="82"/>
      <c r="B237" s="268"/>
      <c r="C237" s="269"/>
      <c r="D237" s="269"/>
      <c r="E237" s="270"/>
      <c r="F237" s="271"/>
      <c r="G237" s="269"/>
      <c r="H237" s="269"/>
      <c r="I237" s="371"/>
      <c r="J237" s="186" t="str">
        <f t="shared" si="211"/>
        <v/>
      </c>
      <c r="K237" s="175" t="str">
        <f t="shared" si="212"/>
        <v/>
      </c>
      <c r="L237" s="176" t="str">
        <f t="shared" si="213"/>
        <v/>
      </c>
      <c r="M237" s="175">
        <f t="shared" si="214"/>
        <v>7</v>
      </c>
      <c r="N237" s="177">
        <f t="shared" si="215"/>
        <v>7</v>
      </c>
      <c r="O237" s="177">
        <f t="shared" si="216"/>
        <v>7</v>
      </c>
      <c r="P237" s="281"/>
      <c r="Q237" s="281"/>
      <c r="R237" s="282"/>
      <c r="S237" s="286"/>
      <c r="T237" s="281"/>
      <c r="U237" s="282"/>
      <c r="V237" s="286"/>
      <c r="W237" s="281"/>
      <c r="X237" s="282"/>
      <c r="Y237" s="286"/>
      <c r="Z237" s="281"/>
      <c r="AA237" s="369"/>
      <c r="AB237" s="83"/>
      <c r="AC237" s="90">
        <f t="shared" ref="AC237:AG237" si="255">AC236</f>
        <v>21</v>
      </c>
      <c r="AD237" s="90" t="b">
        <f t="shared" si="255"/>
        <v>0</v>
      </c>
      <c r="AE237" s="90" t="b">
        <f t="shared" si="255"/>
        <v>1</v>
      </c>
      <c r="AF237" s="90" t="b">
        <f t="shared" si="255"/>
        <v>1</v>
      </c>
      <c r="AG237" s="90" t="b">
        <f t="shared" si="255"/>
        <v>1</v>
      </c>
      <c r="AH237" s="45" t="str">
        <f t="shared" si="194"/>
        <v/>
      </c>
      <c r="AI237" s="45" t="str">
        <f t="shared" si="238"/>
        <v/>
      </c>
      <c r="AJ237" s="45" t="str">
        <f t="shared" si="218"/>
        <v/>
      </c>
      <c r="AK237" s="45">
        <f t="shared" si="239"/>
        <v>7</v>
      </c>
      <c r="AL237" s="45">
        <f t="shared" si="240"/>
        <v>7</v>
      </c>
      <c r="AM237" s="45">
        <f t="shared" si="241"/>
        <v>7</v>
      </c>
      <c r="AN237" s="45" t="str">
        <f t="shared" si="242"/>
        <v/>
      </c>
      <c r="AO237" s="45" t="str">
        <f t="shared" si="253"/>
        <v/>
      </c>
      <c r="AP237" s="45" t="str">
        <f t="shared" si="253"/>
        <v/>
      </c>
      <c r="AQ237" s="45" t="str">
        <f t="shared" si="219"/>
        <v/>
      </c>
      <c r="AR237" s="90">
        <f t="shared" si="244"/>
        <v>13</v>
      </c>
    </row>
    <row r="238" spans="1:44" s="84" customFormat="1" ht="15.75" customHeight="1" x14ac:dyDescent="0.25">
      <c r="A238" s="82"/>
      <c r="B238" s="268"/>
      <c r="C238" s="269"/>
      <c r="D238" s="269"/>
      <c r="E238" s="270"/>
      <c r="F238" s="271"/>
      <c r="G238" s="269"/>
      <c r="H238" s="269"/>
      <c r="I238" s="371"/>
      <c r="J238" s="186" t="str">
        <f t="shared" si="211"/>
        <v/>
      </c>
      <c r="K238" s="175" t="str">
        <f t="shared" si="212"/>
        <v/>
      </c>
      <c r="L238" s="176" t="str">
        <f t="shared" si="213"/>
        <v/>
      </c>
      <c r="M238" s="175" t="str">
        <f t="shared" si="214"/>
        <v/>
      </c>
      <c r="N238" s="177" t="str">
        <f t="shared" si="215"/>
        <v/>
      </c>
      <c r="O238" s="177" t="str">
        <f t="shared" si="216"/>
        <v/>
      </c>
      <c r="P238" s="281"/>
      <c r="Q238" s="281"/>
      <c r="R238" s="282"/>
      <c r="S238" s="286"/>
      <c r="T238" s="281"/>
      <c r="U238" s="282"/>
      <c r="V238" s="286"/>
      <c r="W238" s="281"/>
      <c r="X238" s="282"/>
      <c r="Y238" s="286"/>
      <c r="Z238" s="281"/>
      <c r="AA238" s="369"/>
      <c r="AB238" s="83"/>
      <c r="AC238" s="90">
        <f t="shared" ref="AC238:AG238" si="256">AC237</f>
        <v>21</v>
      </c>
      <c r="AD238" s="90" t="b">
        <f t="shared" si="256"/>
        <v>0</v>
      </c>
      <c r="AE238" s="90" t="b">
        <f t="shared" si="256"/>
        <v>1</v>
      </c>
      <c r="AF238" s="90" t="b">
        <f t="shared" si="256"/>
        <v>1</v>
      </c>
      <c r="AG238" s="90" t="b">
        <f t="shared" si="256"/>
        <v>1</v>
      </c>
      <c r="AH238" s="45" t="str">
        <f t="shared" si="194"/>
        <v/>
      </c>
      <c r="AI238" s="45" t="str">
        <f t="shared" si="238"/>
        <v/>
      </c>
      <c r="AJ238" s="45" t="str">
        <f t="shared" si="218"/>
        <v/>
      </c>
      <c r="AK238" s="45" t="str">
        <f t="shared" si="239"/>
        <v/>
      </c>
      <c r="AL238" s="45" t="str">
        <f t="shared" si="240"/>
        <v/>
      </c>
      <c r="AM238" s="45" t="str">
        <f t="shared" si="241"/>
        <v/>
      </c>
      <c r="AN238" s="45" t="str">
        <f t="shared" si="242"/>
        <v/>
      </c>
      <c r="AO238" s="45" t="str">
        <f t="shared" si="253"/>
        <v/>
      </c>
      <c r="AP238" s="45" t="str">
        <f t="shared" si="253"/>
        <v/>
      </c>
      <c r="AQ238" s="45" t="str">
        <f t="shared" si="219"/>
        <v/>
      </c>
      <c r="AR238" s="90">
        <f t="shared" si="244"/>
        <v>14</v>
      </c>
    </row>
    <row r="239" spans="1:44" s="84" customFormat="1" ht="15.75" customHeight="1" x14ac:dyDescent="0.25">
      <c r="A239" s="82"/>
      <c r="B239" s="268"/>
      <c r="C239" s="269"/>
      <c r="D239" s="269"/>
      <c r="E239" s="270"/>
      <c r="F239" s="271"/>
      <c r="G239" s="269"/>
      <c r="H239" s="269"/>
      <c r="I239" s="371"/>
      <c r="J239" s="186" t="str">
        <f t="shared" si="211"/>
        <v/>
      </c>
      <c r="K239" s="175" t="str">
        <f t="shared" si="212"/>
        <v/>
      </c>
      <c r="L239" s="176" t="str">
        <f t="shared" si="213"/>
        <v/>
      </c>
      <c r="M239" s="175" t="str">
        <f t="shared" si="214"/>
        <v/>
      </c>
      <c r="N239" s="177" t="str">
        <f t="shared" si="215"/>
        <v/>
      </c>
      <c r="O239" s="177" t="str">
        <f t="shared" si="216"/>
        <v/>
      </c>
      <c r="P239" s="281"/>
      <c r="Q239" s="281"/>
      <c r="R239" s="282"/>
      <c r="S239" s="286"/>
      <c r="T239" s="281"/>
      <c r="U239" s="282"/>
      <c r="V239" s="286"/>
      <c r="W239" s="281"/>
      <c r="X239" s="282"/>
      <c r="Y239" s="286"/>
      <c r="Z239" s="281"/>
      <c r="AA239" s="369"/>
      <c r="AB239" s="83"/>
      <c r="AC239" s="90">
        <f t="shared" ref="AC239:AG239" si="257">AC238</f>
        <v>21</v>
      </c>
      <c r="AD239" s="90" t="b">
        <f t="shared" si="257"/>
        <v>0</v>
      </c>
      <c r="AE239" s="90" t="b">
        <f t="shared" si="257"/>
        <v>1</v>
      </c>
      <c r="AF239" s="90" t="b">
        <f t="shared" si="257"/>
        <v>1</v>
      </c>
      <c r="AG239" s="90" t="b">
        <f t="shared" si="257"/>
        <v>1</v>
      </c>
      <c r="AH239" s="45" t="str">
        <f t="shared" si="194"/>
        <v/>
      </c>
      <c r="AI239" s="45" t="str">
        <f t="shared" si="238"/>
        <v/>
      </c>
      <c r="AJ239" s="45" t="str">
        <f t="shared" si="218"/>
        <v/>
      </c>
      <c r="AK239" s="45" t="str">
        <f t="shared" si="239"/>
        <v/>
      </c>
      <c r="AL239" s="45" t="str">
        <f t="shared" si="240"/>
        <v/>
      </c>
      <c r="AM239" s="45" t="str">
        <f t="shared" si="241"/>
        <v/>
      </c>
      <c r="AN239" s="45" t="str">
        <f t="shared" si="242"/>
        <v/>
      </c>
      <c r="AO239" s="45" t="str">
        <f t="shared" si="253"/>
        <v/>
      </c>
      <c r="AP239" s="45" t="str">
        <f t="shared" si="253"/>
        <v/>
      </c>
      <c r="AQ239" s="45" t="str">
        <f t="shared" si="219"/>
        <v/>
      </c>
      <c r="AR239" s="90">
        <f t="shared" si="244"/>
        <v>15</v>
      </c>
    </row>
    <row r="240" spans="1:44" s="84" customFormat="1" ht="15.75" customHeight="1" x14ac:dyDescent="0.25">
      <c r="A240" s="82"/>
      <c r="B240" s="268"/>
      <c r="C240" s="269"/>
      <c r="D240" s="269"/>
      <c r="E240" s="270"/>
      <c r="F240" s="271"/>
      <c r="G240" s="269"/>
      <c r="H240" s="269"/>
      <c r="I240" s="371"/>
      <c r="J240" s="186" t="str">
        <f t="shared" si="211"/>
        <v/>
      </c>
      <c r="K240" s="175" t="str">
        <f t="shared" si="212"/>
        <v/>
      </c>
      <c r="L240" s="176" t="str">
        <f t="shared" si="213"/>
        <v/>
      </c>
      <c r="M240" s="175" t="str">
        <f t="shared" si="214"/>
        <v/>
      </c>
      <c r="N240" s="177" t="str">
        <f t="shared" si="215"/>
        <v/>
      </c>
      <c r="O240" s="177" t="str">
        <f t="shared" si="216"/>
        <v/>
      </c>
      <c r="P240" s="281"/>
      <c r="Q240" s="281"/>
      <c r="R240" s="282"/>
      <c r="S240" s="286"/>
      <c r="T240" s="281"/>
      <c r="U240" s="282"/>
      <c r="V240" s="286"/>
      <c r="W240" s="281"/>
      <c r="X240" s="282"/>
      <c r="Y240" s="286"/>
      <c r="Z240" s="281"/>
      <c r="AA240" s="369"/>
      <c r="AB240" s="83"/>
      <c r="AC240" s="90">
        <f t="shared" ref="AC240:AG240" si="258">AC239</f>
        <v>21</v>
      </c>
      <c r="AD240" s="90" t="b">
        <f t="shared" si="258"/>
        <v>0</v>
      </c>
      <c r="AE240" s="90" t="b">
        <f t="shared" si="258"/>
        <v>1</v>
      </c>
      <c r="AF240" s="90" t="b">
        <f t="shared" si="258"/>
        <v>1</v>
      </c>
      <c r="AG240" s="90" t="b">
        <f t="shared" si="258"/>
        <v>1</v>
      </c>
      <c r="AH240" s="45" t="str">
        <f t="shared" si="194"/>
        <v/>
      </c>
      <c r="AI240" s="45" t="str">
        <f t="shared" si="238"/>
        <v/>
      </c>
      <c r="AJ240" s="45" t="str">
        <f t="shared" si="218"/>
        <v/>
      </c>
      <c r="AK240" s="45" t="str">
        <f t="shared" si="239"/>
        <v/>
      </c>
      <c r="AL240" s="45" t="str">
        <f t="shared" si="240"/>
        <v/>
      </c>
      <c r="AM240" s="45" t="str">
        <f t="shared" si="241"/>
        <v/>
      </c>
      <c r="AN240" s="45" t="str">
        <f t="shared" si="242"/>
        <v/>
      </c>
      <c r="AO240" s="45" t="str">
        <f t="shared" si="253"/>
        <v/>
      </c>
      <c r="AP240" s="45" t="str">
        <f t="shared" si="253"/>
        <v/>
      </c>
      <c r="AQ240" s="45" t="str">
        <f t="shared" si="219"/>
        <v/>
      </c>
      <c r="AR240" s="90">
        <f t="shared" si="244"/>
        <v>16</v>
      </c>
    </row>
    <row r="241" spans="1:44" s="84" customFormat="1" ht="15.75" hidden="1" customHeight="1" x14ac:dyDescent="0.25">
      <c r="A241" s="82"/>
      <c r="B241" s="268"/>
      <c r="C241" s="269"/>
      <c r="D241" s="269"/>
      <c r="E241" s="270"/>
      <c r="F241" s="271"/>
      <c r="G241" s="269"/>
      <c r="H241" s="269"/>
      <c r="I241" s="371"/>
      <c r="J241" s="186" t="str">
        <f t="shared" si="211"/>
        <v/>
      </c>
      <c r="K241" s="175" t="str">
        <f t="shared" si="212"/>
        <v/>
      </c>
      <c r="L241" s="176" t="str">
        <f t="shared" si="213"/>
        <v/>
      </c>
      <c r="M241" s="175" t="str">
        <f t="shared" si="214"/>
        <v/>
      </c>
      <c r="N241" s="177" t="str">
        <f t="shared" si="215"/>
        <v/>
      </c>
      <c r="O241" s="177" t="str">
        <f t="shared" si="216"/>
        <v/>
      </c>
      <c r="P241" s="281"/>
      <c r="Q241" s="281"/>
      <c r="R241" s="282"/>
      <c r="S241" s="286"/>
      <c r="T241" s="281"/>
      <c r="U241" s="282"/>
      <c r="V241" s="286"/>
      <c r="W241" s="281"/>
      <c r="X241" s="282"/>
      <c r="Y241" s="286"/>
      <c r="Z241" s="281"/>
      <c r="AA241" s="369"/>
      <c r="AB241" s="83"/>
      <c r="AC241" s="90">
        <f t="shared" ref="AC241:AG241" si="259">AC240</f>
        <v>21</v>
      </c>
      <c r="AD241" s="90" t="b">
        <f t="shared" si="259"/>
        <v>0</v>
      </c>
      <c r="AE241" s="90" t="b">
        <f t="shared" si="259"/>
        <v>1</v>
      </c>
      <c r="AF241" s="90" t="b">
        <f t="shared" si="259"/>
        <v>1</v>
      </c>
      <c r="AG241" s="90" t="b">
        <f t="shared" si="259"/>
        <v>1</v>
      </c>
      <c r="AH241" s="45" t="str">
        <f t="shared" si="194"/>
        <v/>
      </c>
      <c r="AI241" s="45" t="str">
        <f t="shared" si="238"/>
        <v/>
      </c>
      <c r="AJ241" s="45" t="str">
        <f t="shared" si="218"/>
        <v/>
      </c>
      <c r="AK241" s="45" t="str">
        <f t="shared" si="239"/>
        <v/>
      </c>
      <c r="AL241" s="45" t="str">
        <f t="shared" si="240"/>
        <v/>
      </c>
      <c r="AM241" s="45" t="str">
        <f t="shared" si="241"/>
        <v/>
      </c>
      <c r="AN241" s="45" t="str">
        <f t="shared" si="242"/>
        <v/>
      </c>
      <c r="AO241" s="45" t="str">
        <f t="shared" si="253"/>
        <v/>
      </c>
      <c r="AP241" s="45" t="str">
        <f t="shared" si="253"/>
        <v/>
      </c>
      <c r="AQ241" s="45" t="str">
        <f t="shared" si="219"/>
        <v/>
      </c>
      <c r="AR241" s="90">
        <f t="shared" si="244"/>
        <v>17</v>
      </c>
    </row>
    <row r="242" spans="1:44" s="84" customFormat="1" ht="15.75" hidden="1" customHeight="1" x14ac:dyDescent="0.25">
      <c r="A242" s="82"/>
      <c r="B242" s="268"/>
      <c r="C242" s="269"/>
      <c r="D242" s="269"/>
      <c r="E242" s="270"/>
      <c r="F242" s="271"/>
      <c r="G242" s="269"/>
      <c r="H242" s="269"/>
      <c r="I242" s="371"/>
      <c r="J242" s="186" t="str">
        <f t="shared" si="211"/>
        <v/>
      </c>
      <c r="K242" s="175" t="str">
        <f t="shared" si="212"/>
        <v/>
      </c>
      <c r="L242" s="176" t="str">
        <f t="shared" si="213"/>
        <v/>
      </c>
      <c r="M242" s="175" t="str">
        <f t="shared" si="214"/>
        <v/>
      </c>
      <c r="N242" s="177" t="str">
        <f t="shared" si="215"/>
        <v/>
      </c>
      <c r="O242" s="177" t="str">
        <f t="shared" si="216"/>
        <v/>
      </c>
      <c r="P242" s="281"/>
      <c r="Q242" s="281"/>
      <c r="R242" s="282"/>
      <c r="S242" s="286"/>
      <c r="T242" s="281"/>
      <c r="U242" s="282"/>
      <c r="V242" s="286"/>
      <c r="W242" s="281"/>
      <c r="X242" s="282"/>
      <c r="Y242" s="286"/>
      <c r="Z242" s="281"/>
      <c r="AA242" s="369"/>
      <c r="AB242" s="83"/>
      <c r="AC242" s="90">
        <f t="shared" ref="AC242:AG242" si="260">AC241</f>
        <v>21</v>
      </c>
      <c r="AD242" s="90" t="b">
        <f t="shared" si="260"/>
        <v>0</v>
      </c>
      <c r="AE242" s="90" t="b">
        <f t="shared" si="260"/>
        <v>1</v>
      </c>
      <c r="AF242" s="90" t="b">
        <f t="shared" si="260"/>
        <v>1</v>
      </c>
      <c r="AG242" s="90" t="b">
        <f t="shared" si="260"/>
        <v>1</v>
      </c>
      <c r="AH242" s="45" t="str">
        <f t="shared" si="194"/>
        <v/>
      </c>
      <c r="AI242" s="45" t="str">
        <f t="shared" si="238"/>
        <v/>
      </c>
      <c r="AJ242" s="45" t="str">
        <f t="shared" si="218"/>
        <v/>
      </c>
      <c r="AK242" s="45" t="str">
        <f t="shared" si="239"/>
        <v/>
      </c>
      <c r="AL242" s="45" t="str">
        <f t="shared" si="240"/>
        <v/>
      </c>
      <c r="AM242" s="45" t="str">
        <f t="shared" si="241"/>
        <v/>
      </c>
      <c r="AN242" s="45" t="str">
        <f t="shared" si="242"/>
        <v/>
      </c>
      <c r="AO242" s="45" t="str">
        <f t="shared" si="253"/>
        <v/>
      </c>
      <c r="AP242" s="45" t="str">
        <f t="shared" si="253"/>
        <v/>
      </c>
      <c r="AQ242" s="45" t="str">
        <f t="shared" si="219"/>
        <v/>
      </c>
      <c r="AR242" s="90">
        <f t="shared" si="244"/>
        <v>18</v>
      </c>
    </row>
    <row r="243" spans="1:44" s="84" customFormat="1" ht="15.75" hidden="1" customHeight="1" x14ac:dyDescent="0.25">
      <c r="A243" s="82"/>
      <c r="B243" s="268"/>
      <c r="C243" s="269"/>
      <c r="D243" s="269"/>
      <c r="E243" s="270"/>
      <c r="F243" s="271"/>
      <c r="G243" s="269"/>
      <c r="H243" s="269"/>
      <c r="I243" s="371"/>
      <c r="J243" s="186" t="str">
        <f t="shared" si="211"/>
        <v/>
      </c>
      <c r="K243" s="175" t="str">
        <f t="shared" si="212"/>
        <v/>
      </c>
      <c r="L243" s="176" t="str">
        <f t="shared" si="213"/>
        <v/>
      </c>
      <c r="M243" s="175" t="str">
        <f t="shared" si="214"/>
        <v/>
      </c>
      <c r="N243" s="177" t="str">
        <f t="shared" si="215"/>
        <v/>
      </c>
      <c r="O243" s="177" t="str">
        <f t="shared" si="216"/>
        <v/>
      </c>
      <c r="P243" s="281"/>
      <c r="Q243" s="281"/>
      <c r="R243" s="282"/>
      <c r="S243" s="286"/>
      <c r="T243" s="281"/>
      <c r="U243" s="282"/>
      <c r="V243" s="286"/>
      <c r="W243" s="281"/>
      <c r="X243" s="282"/>
      <c r="Y243" s="286"/>
      <c r="Z243" s="281"/>
      <c r="AA243" s="369"/>
      <c r="AB243" s="83"/>
      <c r="AC243" s="90">
        <f t="shared" ref="AC243:AG243" si="261">AC242</f>
        <v>21</v>
      </c>
      <c r="AD243" s="90" t="b">
        <f t="shared" si="261"/>
        <v>0</v>
      </c>
      <c r="AE243" s="90" t="b">
        <f t="shared" si="261"/>
        <v>1</v>
      </c>
      <c r="AF243" s="90" t="b">
        <f t="shared" si="261"/>
        <v>1</v>
      </c>
      <c r="AG243" s="90" t="b">
        <f t="shared" si="261"/>
        <v>1</v>
      </c>
      <c r="AH243" s="45" t="str">
        <f t="shared" si="194"/>
        <v/>
      </c>
      <c r="AI243" s="45" t="str">
        <f t="shared" si="238"/>
        <v/>
      </c>
      <c r="AJ243" s="45" t="str">
        <f t="shared" si="218"/>
        <v/>
      </c>
      <c r="AK243" s="45" t="str">
        <f t="shared" si="239"/>
        <v/>
      </c>
      <c r="AL243" s="45" t="str">
        <f t="shared" si="240"/>
        <v/>
      </c>
      <c r="AM243" s="45" t="str">
        <f t="shared" si="241"/>
        <v/>
      </c>
      <c r="AN243" s="45" t="str">
        <f t="shared" si="242"/>
        <v/>
      </c>
      <c r="AO243" s="45" t="str">
        <f t="shared" si="253"/>
        <v/>
      </c>
      <c r="AP243" s="45" t="str">
        <f t="shared" si="253"/>
        <v/>
      </c>
      <c r="AQ243" s="45" t="str">
        <f t="shared" si="219"/>
        <v/>
      </c>
      <c r="AR243" s="90">
        <f t="shared" si="244"/>
        <v>19</v>
      </c>
    </row>
    <row r="244" spans="1:44" s="84" customFormat="1" ht="15.75" hidden="1" customHeight="1" x14ac:dyDescent="0.25">
      <c r="A244" s="82"/>
      <c r="B244" s="268"/>
      <c r="C244" s="269"/>
      <c r="D244" s="269"/>
      <c r="E244" s="270"/>
      <c r="F244" s="271"/>
      <c r="G244" s="269"/>
      <c r="H244" s="269"/>
      <c r="I244" s="371"/>
      <c r="J244" s="186" t="str">
        <f t="shared" si="211"/>
        <v/>
      </c>
      <c r="K244" s="175" t="str">
        <f t="shared" si="212"/>
        <v/>
      </c>
      <c r="L244" s="176" t="str">
        <f t="shared" si="213"/>
        <v/>
      </c>
      <c r="M244" s="175" t="str">
        <f t="shared" si="214"/>
        <v/>
      </c>
      <c r="N244" s="177" t="str">
        <f t="shared" si="215"/>
        <v/>
      </c>
      <c r="O244" s="177" t="str">
        <f t="shared" si="216"/>
        <v/>
      </c>
      <c r="P244" s="281"/>
      <c r="Q244" s="281"/>
      <c r="R244" s="282"/>
      <c r="S244" s="286"/>
      <c r="T244" s="281"/>
      <c r="U244" s="282"/>
      <c r="V244" s="286"/>
      <c r="W244" s="281"/>
      <c r="X244" s="282"/>
      <c r="Y244" s="286"/>
      <c r="Z244" s="281"/>
      <c r="AA244" s="369"/>
      <c r="AB244" s="83"/>
      <c r="AC244" s="90">
        <f t="shared" ref="AC244:AG244" si="262">AC243</f>
        <v>21</v>
      </c>
      <c r="AD244" s="90" t="b">
        <f t="shared" si="262"/>
        <v>0</v>
      </c>
      <c r="AE244" s="90" t="b">
        <f t="shared" si="262"/>
        <v>1</v>
      </c>
      <c r="AF244" s="90" t="b">
        <f t="shared" si="262"/>
        <v>1</v>
      </c>
      <c r="AG244" s="90" t="b">
        <f t="shared" si="262"/>
        <v>1</v>
      </c>
      <c r="AH244" s="45" t="str">
        <f t="shared" si="194"/>
        <v/>
      </c>
      <c r="AI244" s="45" t="str">
        <f t="shared" si="238"/>
        <v/>
      </c>
      <c r="AJ244" s="45" t="str">
        <f t="shared" si="218"/>
        <v/>
      </c>
      <c r="AK244" s="45" t="str">
        <f t="shared" si="239"/>
        <v/>
      </c>
      <c r="AL244" s="45" t="str">
        <f t="shared" si="240"/>
        <v/>
      </c>
      <c r="AM244" s="45" t="str">
        <f t="shared" si="241"/>
        <v/>
      </c>
      <c r="AN244" s="45" t="str">
        <f t="shared" si="242"/>
        <v/>
      </c>
      <c r="AO244" s="45" t="str">
        <f t="shared" si="253"/>
        <v/>
      </c>
      <c r="AP244" s="45" t="str">
        <f t="shared" si="253"/>
        <v/>
      </c>
      <c r="AQ244" s="45" t="str">
        <f t="shared" si="219"/>
        <v/>
      </c>
      <c r="AR244" s="90">
        <f t="shared" si="244"/>
        <v>20</v>
      </c>
    </row>
    <row r="245" spans="1:44" s="84" customFormat="1" ht="15.75" hidden="1" customHeight="1" x14ac:dyDescent="0.25">
      <c r="A245" s="82"/>
      <c r="B245" s="268"/>
      <c r="C245" s="269"/>
      <c r="D245" s="269"/>
      <c r="E245" s="270"/>
      <c r="F245" s="271"/>
      <c r="G245" s="269"/>
      <c r="H245" s="269"/>
      <c r="I245" s="371"/>
      <c r="J245" s="186" t="str">
        <f t="shared" si="211"/>
        <v/>
      </c>
      <c r="K245" s="175" t="str">
        <f t="shared" si="212"/>
        <v/>
      </c>
      <c r="L245" s="176" t="str">
        <f t="shared" si="213"/>
        <v/>
      </c>
      <c r="M245" s="175" t="str">
        <f t="shared" si="214"/>
        <v/>
      </c>
      <c r="N245" s="177" t="str">
        <f t="shared" si="215"/>
        <v/>
      </c>
      <c r="O245" s="177" t="str">
        <f t="shared" si="216"/>
        <v/>
      </c>
      <c r="P245" s="281"/>
      <c r="Q245" s="281"/>
      <c r="R245" s="282"/>
      <c r="S245" s="286"/>
      <c r="T245" s="281"/>
      <c r="U245" s="282"/>
      <c r="V245" s="286"/>
      <c r="W245" s="281"/>
      <c r="X245" s="282"/>
      <c r="Y245" s="286"/>
      <c r="Z245" s="281"/>
      <c r="AA245" s="369"/>
      <c r="AB245" s="83"/>
      <c r="AC245" s="90">
        <f t="shared" ref="AC245:AG245" si="263">AC244</f>
        <v>21</v>
      </c>
      <c r="AD245" s="90" t="b">
        <f t="shared" si="263"/>
        <v>0</v>
      </c>
      <c r="AE245" s="90" t="b">
        <f t="shared" si="263"/>
        <v>1</v>
      </c>
      <c r="AF245" s="90" t="b">
        <f t="shared" si="263"/>
        <v>1</v>
      </c>
      <c r="AG245" s="90" t="b">
        <f t="shared" si="263"/>
        <v>1</v>
      </c>
      <c r="AH245" s="45" t="str">
        <f t="shared" si="194"/>
        <v/>
      </c>
      <c r="AI245" s="45" t="str">
        <f t="shared" si="238"/>
        <v/>
      </c>
      <c r="AJ245" s="45" t="str">
        <f t="shared" si="218"/>
        <v/>
      </c>
      <c r="AK245" s="45" t="str">
        <f t="shared" si="239"/>
        <v/>
      </c>
      <c r="AL245" s="45" t="str">
        <f t="shared" si="240"/>
        <v/>
      </c>
      <c r="AM245" s="45" t="str">
        <f t="shared" si="241"/>
        <v/>
      </c>
      <c r="AN245" s="45" t="str">
        <f t="shared" si="242"/>
        <v/>
      </c>
      <c r="AO245" s="45" t="str">
        <f t="shared" si="253"/>
        <v/>
      </c>
      <c r="AP245" s="45" t="str">
        <f t="shared" si="253"/>
        <v/>
      </c>
      <c r="AQ245" s="45" t="str">
        <f t="shared" si="219"/>
        <v/>
      </c>
      <c r="AR245" s="90">
        <f t="shared" si="244"/>
        <v>21</v>
      </c>
    </row>
    <row r="246" spans="1:44" s="84" customFormat="1" ht="15.75" hidden="1" customHeight="1" x14ac:dyDescent="0.25">
      <c r="A246" s="82"/>
      <c r="B246" s="268"/>
      <c r="C246" s="269"/>
      <c r="D246" s="269"/>
      <c r="E246" s="270"/>
      <c r="F246" s="271"/>
      <c r="G246" s="269"/>
      <c r="H246" s="269"/>
      <c r="I246" s="371"/>
      <c r="J246" s="186" t="str">
        <f t="shared" si="211"/>
        <v/>
      </c>
      <c r="K246" s="175" t="str">
        <f t="shared" si="212"/>
        <v/>
      </c>
      <c r="L246" s="176" t="str">
        <f t="shared" si="213"/>
        <v/>
      </c>
      <c r="M246" s="175" t="str">
        <f t="shared" si="214"/>
        <v/>
      </c>
      <c r="N246" s="177" t="str">
        <f t="shared" si="215"/>
        <v/>
      </c>
      <c r="O246" s="177" t="str">
        <f t="shared" si="216"/>
        <v/>
      </c>
      <c r="P246" s="281"/>
      <c r="Q246" s="281"/>
      <c r="R246" s="282"/>
      <c r="S246" s="286"/>
      <c r="T246" s="281"/>
      <c r="U246" s="282"/>
      <c r="V246" s="286"/>
      <c r="W246" s="281"/>
      <c r="X246" s="282"/>
      <c r="Y246" s="286"/>
      <c r="Z246" s="281"/>
      <c r="AA246" s="369"/>
      <c r="AB246" s="83"/>
      <c r="AC246" s="90">
        <f t="shared" ref="AC246:AG246" si="264">AC245</f>
        <v>21</v>
      </c>
      <c r="AD246" s="90" t="b">
        <f t="shared" si="264"/>
        <v>0</v>
      </c>
      <c r="AE246" s="90" t="b">
        <f t="shared" si="264"/>
        <v>1</v>
      </c>
      <c r="AF246" s="90" t="b">
        <f t="shared" si="264"/>
        <v>1</v>
      </c>
      <c r="AG246" s="90" t="b">
        <f t="shared" si="264"/>
        <v>1</v>
      </c>
      <c r="AH246" s="45" t="str">
        <f t="shared" si="194"/>
        <v/>
      </c>
      <c r="AI246" s="45" t="str">
        <f t="shared" si="238"/>
        <v/>
      </c>
      <c r="AJ246" s="45" t="str">
        <f t="shared" si="218"/>
        <v/>
      </c>
      <c r="AK246" s="45" t="str">
        <f t="shared" si="239"/>
        <v/>
      </c>
      <c r="AL246" s="45" t="str">
        <f t="shared" si="240"/>
        <v/>
      </c>
      <c r="AM246" s="45" t="str">
        <f t="shared" si="241"/>
        <v/>
      </c>
      <c r="AN246" s="45" t="str">
        <f t="shared" si="242"/>
        <v/>
      </c>
      <c r="AO246" s="45" t="str">
        <f t="shared" si="253"/>
        <v/>
      </c>
      <c r="AP246" s="45" t="str">
        <f t="shared" si="253"/>
        <v/>
      </c>
      <c r="AQ246" s="45" t="str">
        <f t="shared" si="219"/>
        <v/>
      </c>
      <c r="AR246" s="90">
        <f t="shared" si="244"/>
        <v>22</v>
      </c>
    </row>
    <row r="247" spans="1:44" s="84" customFormat="1" ht="15.75" hidden="1" customHeight="1" x14ac:dyDescent="0.25">
      <c r="A247" s="82"/>
      <c r="B247" s="268"/>
      <c r="C247" s="269"/>
      <c r="D247" s="269"/>
      <c r="E247" s="270"/>
      <c r="F247" s="271"/>
      <c r="G247" s="269"/>
      <c r="H247" s="269"/>
      <c r="I247" s="371"/>
      <c r="J247" s="186" t="str">
        <f t="shared" si="211"/>
        <v/>
      </c>
      <c r="K247" s="175" t="str">
        <f t="shared" si="212"/>
        <v/>
      </c>
      <c r="L247" s="176" t="str">
        <f t="shared" si="213"/>
        <v/>
      </c>
      <c r="M247" s="175" t="str">
        <f t="shared" si="214"/>
        <v/>
      </c>
      <c r="N247" s="177" t="str">
        <f t="shared" si="215"/>
        <v/>
      </c>
      <c r="O247" s="177" t="str">
        <f t="shared" si="216"/>
        <v/>
      </c>
      <c r="P247" s="281"/>
      <c r="Q247" s="281"/>
      <c r="R247" s="282"/>
      <c r="S247" s="286"/>
      <c r="T247" s="281"/>
      <c r="U247" s="282"/>
      <c r="V247" s="286"/>
      <c r="W247" s="281"/>
      <c r="X247" s="282"/>
      <c r="Y247" s="286"/>
      <c r="Z247" s="281"/>
      <c r="AA247" s="369"/>
      <c r="AB247" s="83"/>
      <c r="AC247" s="90">
        <f t="shared" ref="AC247:AG247" si="265">AC246</f>
        <v>21</v>
      </c>
      <c r="AD247" s="90" t="b">
        <f t="shared" si="265"/>
        <v>0</v>
      </c>
      <c r="AE247" s="90" t="b">
        <f t="shared" si="265"/>
        <v>1</v>
      </c>
      <c r="AF247" s="90" t="b">
        <f t="shared" si="265"/>
        <v>1</v>
      </c>
      <c r="AG247" s="90" t="b">
        <f t="shared" si="265"/>
        <v>1</v>
      </c>
      <c r="AH247" s="45" t="str">
        <f t="shared" si="194"/>
        <v/>
      </c>
      <c r="AI247" s="45" t="str">
        <f t="shared" si="238"/>
        <v/>
      </c>
      <c r="AJ247" s="45" t="str">
        <f t="shared" si="218"/>
        <v/>
      </c>
      <c r="AK247" s="45" t="str">
        <f t="shared" si="239"/>
        <v/>
      </c>
      <c r="AL247" s="45" t="str">
        <f t="shared" si="240"/>
        <v/>
      </c>
      <c r="AM247" s="45" t="str">
        <f t="shared" si="241"/>
        <v/>
      </c>
      <c r="AN247" s="45" t="str">
        <f t="shared" si="242"/>
        <v/>
      </c>
      <c r="AO247" s="45" t="str">
        <f t="shared" si="253"/>
        <v/>
      </c>
      <c r="AP247" s="45" t="str">
        <f t="shared" si="253"/>
        <v/>
      </c>
      <c r="AQ247" s="45" t="str">
        <f t="shared" si="219"/>
        <v/>
      </c>
      <c r="AR247" s="90">
        <f t="shared" si="244"/>
        <v>23</v>
      </c>
    </row>
    <row r="248" spans="1:44" s="84" customFormat="1" ht="15.75" hidden="1" customHeight="1" x14ac:dyDescent="0.25">
      <c r="A248" s="82"/>
      <c r="B248" s="268"/>
      <c r="C248" s="269"/>
      <c r="D248" s="269"/>
      <c r="E248" s="270"/>
      <c r="F248" s="271"/>
      <c r="G248" s="269"/>
      <c r="H248" s="269"/>
      <c r="I248" s="371"/>
      <c r="J248" s="186" t="str">
        <f t="shared" si="211"/>
        <v/>
      </c>
      <c r="K248" s="175" t="str">
        <f t="shared" si="212"/>
        <v/>
      </c>
      <c r="L248" s="176" t="str">
        <f t="shared" si="213"/>
        <v/>
      </c>
      <c r="M248" s="175" t="str">
        <f t="shared" si="214"/>
        <v/>
      </c>
      <c r="N248" s="177" t="str">
        <f t="shared" si="215"/>
        <v/>
      </c>
      <c r="O248" s="177" t="str">
        <f t="shared" si="216"/>
        <v/>
      </c>
      <c r="P248" s="281"/>
      <c r="Q248" s="281"/>
      <c r="R248" s="282"/>
      <c r="S248" s="286"/>
      <c r="T248" s="281"/>
      <c r="U248" s="282"/>
      <c r="V248" s="286"/>
      <c r="W248" s="281"/>
      <c r="X248" s="282"/>
      <c r="Y248" s="286"/>
      <c r="Z248" s="281"/>
      <c r="AA248" s="369"/>
      <c r="AB248" s="83"/>
      <c r="AC248" s="90">
        <f t="shared" ref="AC248:AG248" si="266">AC247</f>
        <v>21</v>
      </c>
      <c r="AD248" s="90" t="b">
        <f t="shared" si="266"/>
        <v>0</v>
      </c>
      <c r="AE248" s="90" t="b">
        <f t="shared" si="266"/>
        <v>1</v>
      </c>
      <c r="AF248" s="90" t="b">
        <f t="shared" si="266"/>
        <v>1</v>
      </c>
      <c r="AG248" s="90" t="b">
        <f t="shared" si="266"/>
        <v>1</v>
      </c>
      <c r="AH248" s="45" t="str">
        <f t="shared" si="194"/>
        <v/>
      </c>
      <c r="AI248" s="45" t="str">
        <f t="shared" si="238"/>
        <v/>
      </c>
      <c r="AJ248" s="45" t="str">
        <f t="shared" si="218"/>
        <v/>
      </c>
      <c r="AK248" s="45" t="str">
        <f t="shared" si="239"/>
        <v/>
      </c>
      <c r="AL248" s="45" t="str">
        <f t="shared" si="240"/>
        <v/>
      </c>
      <c r="AM248" s="45" t="str">
        <f t="shared" si="241"/>
        <v/>
      </c>
      <c r="AN248" s="45" t="str">
        <f t="shared" si="242"/>
        <v/>
      </c>
      <c r="AO248" s="45" t="str">
        <f t="shared" si="253"/>
        <v/>
      </c>
      <c r="AP248" s="45" t="str">
        <f t="shared" si="253"/>
        <v/>
      </c>
      <c r="AQ248" s="45" t="str">
        <f t="shared" si="219"/>
        <v/>
      </c>
      <c r="AR248" s="90">
        <f t="shared" si="244"/>
        <v>24</v>
      </c>
    </row>
    <row r="249" spans="1:44" s="84" customFormat="1" ht="15.75" hidden="1" customHeight="1" x14ac:dyDescent="0.25">
      <c r="A249" s="82"/>
      <c r="B249" s="268"/>
      <c r="C249" s="269"/>
      <c r="D249" s="269"/>
      <c r="E249" s="270"/>
      <c r="F249" s="271"/>
      <c r="G249" s="269"/>
      <c r="H249" s="269"/>
      <c r="I249" s="371"/>
      <c r="J249" s="186" t="str">
        <f t="shared" si="211"/>
        <v/>
      </c>
      <c r="K249" s="175" t="str">
        <f t="shared" si="212"/>
        <v/>
      </c>
      <c r="L249" s="176" t="str">
        <f t="shared" si="213"/>
        <v/>
      </c>
      <c r="M249" s="175" t="str">
        <f t="shared" si="214"/>
        <v/>
      </c>
      <c r="N249" s="177" t="str">
        <f t="shared" si="215"/>
        <v/>
      </c>
      <c r="O249" s="177" t="str">
        <f t="shared" si="216"/>
        <v/>
      </c>
      <c r="P249" s="281"/>
      <c r="Q249" s="281"/>
      <c r="R249" s="282"/>
      <c r="S249" s="286"/>
      <c r="T249" s="281"/>
      <c r="U249" s="282"/>
      <c r="V249" s="286"/>
      <c r="W249" s="281"/>
      <c r="X249" s="282"/>
      <c r="Y249" s="286"/>
      <c r="Z249" s="281"/>
      <c r="AA249" s="369"/>
      <c r="AB249" s="83"/>
      <c r="AC249" s="90">
        <f t="shared" ref="AC249:AG249" si="267">AC248</f>
        <v>21</v>
      </c>
      <c r="AD249" s="90" t="b">
        <f t="shared" si="267"/>
        <v>0</v>
      </c>
      <c r="AE249" s="90" t="b">
        <f t="shared" si="267"/>
        <v>1</v>
      </c>
      <c r="AF249" s="90" t="b">
        <f t="shared" si="267"/>
        <v>1</v>
      </c>
      <c r="AG249" s="90" t="b">
        <f t="shared" si="267"/>
        <v>1</v>
      </c>
      <c r="AH249" s="45" t="str">
        <f t="shared" si="194"/>
        <v/>
      </c>
      <c r="AI249" s="45" t="str">
        <f t="shared" si="238"/>
        <v/>
      </c>
      <c r="AJ249" s="45" t="str">
        <f t="shared" si="218"/>
        <v/>
      </c>
      <c r="AK249" s="45" t="str">
        <f t="shared" si="239"/>
        <v/>
      </c>
      <c r="AL249" s="45" t="str">
        <f t="shared" si="240"/>
        <v/>
      </c>
      <c r="AM249" s="45" t="str">
        <f t="shared" si="241"/>
        <v/>
      </c>
      <c r="AN249" s="45" t="str">
        <f t="shared" si="242"/>
        <v/>
      </c>
      <c r="AO249" s="45" t="str">
        <f t="shared" si="253"/>
        <v/>
      </c>
      <c r="AP249" s="45" t="str">
        <f t="shared" si="253"/>
        <v/>
      </c>
      <c r="AQ249" s="45" t="str">
        <f t="shared" si="219"/>
        <v/>
      </c>
      <c r="AR249" s="90">
        <f t="shared" si="244"/>
        <v>25</v>
      </c>
    </row>
    <row r="250" spans="1:44" s="84" customFormat="1" ht="15.75" hidden="1" customHeight="1" x14ac:dyDescent="0.25">
      <c r="A250" s="82"/>
      <c r="B250" s="268"/>
      <c r="C250" s="269"/>
      <c r="D250" s="269"/>
      <c r="E250" s="270"/>
      <c r="F250" s="271"/>
      <c r="G250" s="269"/>
      <c r="H250" s="269"/>
      <c r="I250" s="371"/>
      <c r="J250" s="186" t="str">
        <f t="shared" si="211"/>
        <v/>
      </c>
      <c r="K250" s="175" t="str">
        <f t="shared" si="212"/>
        <v/>
      </c>
      <c r="L250" s="176" t="str">
        <f t="shared" si="213"/>
        <v/>
      </c>
      <c r="M250" s="175" t="str">
        <f t="shared" si="214"/>
        <v/>
      </c>
      <c r="N250" s="177" t="str">
        <f t="shared" si="215"/>
        <v/>
      </c>
      <c r="O250" s="177" t="str">
        <f t="shared" si="216"/>
        <v/>
      </c>
      <c r="P250" s="281"/>
      <c r="Q250" s="281"/>
      <c r="R250" s="282"/>
      <c r="S250" s="286"/>
      <c r="T250" s="281"/>
      <c r="U250" s="282"/>
      <c r="V250" s="286"/>
      <c r="W250" s="281"/>
      <c r="X250" s="282"/>
      <c r="Y250" s="286"/>
      <c r="Z250" s="281"/>
      <c r="AA250" s="369"/>
      <c r="AB250" s="83"/>
      <c r="AC250" s="90">
        <f t="shared" ref="AC250:AG250" si="268">AC249</f>
        <v>21</v>
      </c>
      <c r="AD250" s="90" t="b">
        <f t="shared" si="268"/>
        <v>0</v>
      </c>
      <c r="AE250" s="90" t="b">
        <f t="shared" si="268"/>
        <v>1</v>
      </c>
      <c r="AF250" s="90" t="b">
        <f t="shared" si="268"/>
        <v>1</v>
      </c>
      <c r="AG250" s="90" t="b">
        <f t="shared" si="268"/>
        <v>1</v>
      </c>
      <c r="AH250" s="45" t="str">
        <f t="shared" si="194"/>
        <v/>
      </c>
      <c r="AI250" s="45" t="str">
        <f t="shared" si="238"/>
        <v/>
      </c>
      <c r="AJ250" s="45" t="str">
        <f t="shared" si="218"/>
        <v/>
      </c>
      <c r="AK250" s="45" t="str">
        <f t="shared" si="239"/>
        <v/>
      </c>
      <c r="AL250" s="45" t="str">
        <f t="shared" si="240"/>
        <v/>
      </c>
      <c r="AM250" s="45" t="str">
        <f t="shared" si="241"/>
        <v/>
      </c>
      <c r="AN250" s="45" t="str">
        <f t="shared" si="242"/>
        <v/>
      </c>
      <c r="AO250" s="45" t="str">
        <f t="shared" si="253"/>
        <v/>
      </c>
      <c r="AP250" s="45" t="str">
        <f t="shared" si="253"/>
        <v/>
      </c>
      <c r="AQ250" s="45" t="str">
        <f t="shared" si="219"/>
        <v/>
      </c>
      <c r="AR250" s="90">
        <f t="shared" si="244"/>
        <v>26</v>
      </c>
    </row>
    <row r="251" spans="1:44" s="84" customFormat="1" ht="15.75" hidden="1" customHeight="1" x14ac:dyDescent="0.25">
      <c r="A251" s="82"/>
      <c r="B251" s="268"/>
      <c r="C251" s="269"/>
      <c r="D251" s="269"/>
      <c r="E251" s="270"/>
      <c r="F251" s="271"/>
      <c r="G251" s="269"/>
      <c r="H251" s="269"/>
      <c r="I251" s="371"/>
      <c r="J251" s="186" t="str">
        <f t="shared" si="211"/>
        <v/>
      </c>
      <c r="K251" s="175" t="str">
        <f t="shared" si="212"/>
        <v/>
      </c>
      <c r="L251" s="176" t="str">
        <f t="shared" si="213"/>
        <v/>
      </c>
      <c r="M251" s="175" t="str">
        <f t="shared" si="214"/>
        <v/>
      </c>
      <c r="N251" s="177" t="str">
        <f t="shared" si="215"/>
        <v/>
      </c>
      <c r="O251" s="177" t="str">
        <f t="shared" si="216"/>
        <v/>
      </c>
      <c r="P251" s="281"/>
      <c r="Q251" s="281"/>
      <c r="R251" s="282"/>
      <c r="S251" s="286"/>
      <c r="T251" s="281"/>
      <c r="U251" s="282"/>
      <c r="V251" s="286"/>
      <c r="W251" s="281"/>
      <c r="X251" s="282"/>
      <c r="Y251" s="286"/>
      <c r="Z251" s="281"/>
      <c r="AA251" s="369"/>
      <c r="AB251" s="83"/>
      <c r="AC251" s="90">
        <f t="shared" ref="AC251:AG251" si="269">AC250</f>
        <v>21</v>
      </c>
      <c r="AD251" s="90" t="b">
        <f t="shared" si="269"/>
        <v>0</v>
      </c>
      <c r="AE251" s="90" t="b">
        <f t="shared" si="269"/>
        <v>1</v>
      </c>
      <c r="AF251" s="90" t="b">
        <f t="shared" si="269"/>
        <v>1</v>
      </c>
      <c r="AG251" s="90" t="b">
        <f t="shared" si="269"/>
        <v>1</v>
      </c>
      <c r="AH251" s="45" t="str">
        <f t="shared" si="194"/>
        <v/>
      </c>
      <c r="AI251" s="45" t="str">
        <f t="shared" si="238"/>
        <v/>
      </c>
      <c r="AJ251" s="45" t="str">
        <f t="shared" si="218"/>
        <v/>
      </c>
      <c r="AK251" s="45" t="str">
        <f t="shared" si="239"/>
        <v/>
      </c>
      <c r="AL251" s="45" t="str">
        <f t="shared" si="240"/>
        <v/>
      </c>
      <c r="AM251" s="45" t="str">
        <f t="shared" si="241"/>
        <v/>
      </c>
      <c r="AN251" s="45" t="str">
        <f t="shared" si="242"/>
        <v/>
      </c>
      <c r="AO251" s="45" t="str">
        <f t="shared" si="253"/>
        <v/>
      </c>
      <c r="AP251" s="45" t="str">
        <f t="shared" si="253"/>
        <v/>
      </c>
      <c r="AQ251" s="45" t="str">
        <f t="shared" si="219"/>
        <v/>
      </c>
      <c r="AR251" s="90">
        <f t="shared" si="244"/>
        <v>27</v>
      </c>
    </row>
    <row r="252" spans="1:44" s="84" customFormat="1" ht="15.75" hidden="1" customHeight="1" x14ac:dyDescent="0.25">
      <c r="A252" s="82"/>
      <c r="B252" s="268"/>
      <c r="C252" s="269"/>
      <c r="D252" s="269"/>
      <c r="E252" s="270"/>
      <c r="F252" s="271"/>
      <c r="G252" s="269"/>
      <c r="H252" s="269"/>
      <c r="I252" s="371"/>
      <c r="J252" s="186" t="str">
        <f t="shared" si="211"/>
        <v/>
      </c>
      <c r="K252" s="175" t="str">
        <f t="shared" si="212"/>
        <v/>
      </c>
      <c r="L252" s="176" t="str">
        <f t="shared" si="213"/>
        <v/>
      </c>
      <c r="M252" s="175" t="str">
        <f t="shared" si="214"/>
        <v/>
      </c>
      <c r="N252" s="177" t="str">
        <f t="shared" si="215"/>
        <v/>
      </c>
      <c r="O252" s="177" t="str">
        <f t="shared" si="216"/>
        <v/>
      </c>
      <c r="P252" s="281"/>
      <c r="Q252" s="281"/>
      <c r="R252" s="282"/>
      <c r="S252" s="286"/>
      <c r="T252" s="281"/>
      <c r="U252" s="282"/>
      <c r="V252" s="286"/>
      <c r="W252" s="281"/>
      <c r="X252" s="282"/>
      <c r="Y252" s="286"/>
      <c r="Z252" s="281"/>
      <c r="AA252" s="369"/>
      <c r="AB252" s="83"/>
      <c r="AC252" s="90">
        <f t="shared" ref="AC252:AG252" si="270">AC251</f>
        <v>21</v>
      </c>
      <c r="AD252" s="90" t="b">
        <f t="shared" si="270"/>
        <v>0</v>
      </c>
      <c r="AE252" s="90" t="b">
        <f t="shared" si="270"/>
        <v>1</v>
      </c>
      <c r="AF252" s="90" t="b">
        <f t="shared" si="270"/>
        <v>1</v>
      </c>
      <c r="AG252" s="90" t="b">
        <f t="shared" si="270"/>
        <v>1</v>
      </c>
      <c r="AH252" s="45" t="str">
        <f t="shared" si="194"/>
        <v/>
      </c>
      <c r="AI252" s="45" t="str">
        <f t="shared" si="238"/>
        <v/>
      </c>
      <c r="AJ252" s="45" t="str">
        <f t="shared" si="218"/>
        <v/>
      </c>
      <c r="AK252" s="45" t="str">
        <f t="shared" si="239"/>
        <v/>
      </c>
      <c r="AL252" s="45" t="str">
        <f t="shared" si="240"/>
        <v/>
      </c>
      <c r="AM252" s="45" t="str">
        <f t="shared" si="241"/>
        <v/>
      </c>
      <c r="AN252" s="45" t="str">
        <f t="shared" si="242"/>
        <v/>
      </c>
      <c r="AO252" s="45" t="str">
        <f t="shared" si="253"/>
        <v/>
      </c>
      <c r="AP252" s="45" t="str">
        <f t="shared" si="253"/>
        <v/>
      </c>
      <c r="AQ252" s="45" t="str">
        <f t="shared" si="219"/>
        <v/>
      </c>
      <c r="AR252" s="90">
        <f t="shared" si="244"/>
        <v>28</v>
      </c>
    </row>
    <row r="253" spans="1:44" s="84" customFormat="1" ht="15.75" hidden="1" customHeight="1" x14ac:dyDescent="0.25">
      <c r="A253" s="82"/>
      <c r="B253" s="268"/>
      <c r="C253" s="269"/>
      <c r="D253" s="269"/>
      <c r="E253" s="270"/>
      <c r="F253" s="271"/>
      <c r="G253" s="269"/>
      <c r="H253" s="269"/>
      <c r="I253" s="371"/>
      <c r="J253" s="186" t="str">
        <f t="shared" si="211"/>
        <v/>
      </c>
      <c r="K253" s="175" t="str">
        <f t="shared" si="212"/>
        <v/>
      </c>
      <c r="L253" s="176" t="str">
        <f t="shared" si="213"/>
        <v/>
      </c>
      <c r="M253" s="175" t="str">
        <f t="shared" si="214"/>
        <v/>
      </c>
      <c r="N253" s="177" t="str">
        <f t="shared" si="215"/>
        <v/>
      </c>
      <c r="O253" s="177" t="str">
        <f t="shared" si="216"/>
        <v/>
      </c>
      <c r="P253" s="281"/>
      <c r="Q253" s="281"/>
      <c r="R253" s="282"/>
      <c r="S253" s="286"/>
      <c r="T253" s="281"/>
      <c r="U253" s="282"/>
      <c r="V253" s="286"/>
      <c r="W253" s="281"/>
      <c r="X253" s="282"/>
      <c r="Y253" s="286"/>
      <c r="Z253" s="281"/>
      <c r="AA253" s="369"/>
      <c r="AB253" s="83"/>
      <c r="AC253" s="90">
        <f t="shared" ref="AC253:AG253" si="271">AC252</f>
        <v>21</v>
      </c>
      <c r="AD253" s="90" t="b">
        <f t="shared" si="271"/>
        <v>0</v>
      </c>
      <c r="AE253" s="90" t="b">
        <f t="shared" si="271"/>
        <v>1</v>
      </c>
      <c r="AF253" s="90" t="b">
        <f t="shared" si="271"/>
        <v>1</v>
      </c>
      <c r="AG253" s="90" t="b">
        <f t="shared" si="271"/>
        <v>1</v>
      </c>
      <c r="AH253" s="45" t="str">
        <f t="shared" si="194"/>
        <v/>
      </c>
      <c r="AI253" s="45" t="str">
        <f t="shared" si="238"/>
        <v/>
      </c>
      <c r="AJ253" s="45" t="str">
        <f t="shared" si="218"/>
        <v/>
      </c>
      <c r="AK253" s="45" t="str">
        <f t="shared" si="239"/>
        <v/>
      </c>
      <c r="AL253" s="45" t="str">
        <f t="shared" si="240"/>
        <v/>
      </c>
      <c r="AM253" s="45" t="str">
        <f t="shared" si="241"/>
        <v/>
      </c>
      <c r="AN253" s="45" t="str">
        <f t="shared" si="242"/>
        <v/>
      </c>
      <c r="AO253" s="45" t="str">
        <f t="shared" si="253"/>
        <v/>
      </c>
      <c r="AP253" s="45" t="str">
        <f t="shared" si="253"/>
        <v/>
      </c>
      <c r="AQ253" s="45" t="str">
        <f t="shared" si="219"/>
        <v/>
      </c>
      <c r="AR253" s="90">
        <f t="shared" si="244"/>
        <v>29</v>
      </c>
    </row>
    <row r="254" spans="1:44" s="84" customFormat="1" ht="15.75" hidden="1" customHeight="1" x14ac:dyDescent="0.25">
      <c r="A254" s="82"/>
      <c r="B254" s="268"/>
      <c r="C254" s="269"/>
      <c r="D254" s="269"/>
      <c r="E254" s="270"/>
      <c r="F254" s="271"/>
      <c r="G254" s="269"/>
      <c r="H254" s="269"/>
      <c r="I254" s="371"/>
      <c r="J254" s="187" t="str">
        <f t="shared" si="211"/>
        <v/>
      </c>
      <c r="K254" s="178" t="str">
        <f t="shared" si="212"/>
        <v/>
      </c>
      <c r="L254" s="179" t="str">
        <f t="shared" si="213"/>
        <v/>
      </c>
      <c r="M254" s="178" t="str">
        <f t="shared" si="214"/>
        <v/>
      </c>
      <c r="N254" s="180" t="str">
        <f t="shared" si="215"/>
        <v/>
      </c>
      <c r="O254" s="180" t="str">
        <f t="shared" si="216"/>
        <v/>
      </c>
      <c r="P254" s="284"/>
      <c r="Q254" s="284"/>
      <c r="R254" s="285"/>
      <c r="S254" s="287"/>
      <c r="T254" s="284"/>
      <c r="U254" s="285"/>
      <c r="V254" s="287"/>
      <c r="W254" s="284"/>
      <c r="X254" s="285"/>
      <c r="Y254" s="287"/>
      <c r="Z254" s="284"/>
      <c r="AA254" s="370"/>
      <c r="AB254" s="83"/>
      <c r="AC254" s="91">
        <f t="shared" ref="AC254:AG254" si="272">AC253</f>
        <v>21</v>
      </c>
      <c r="AD254" s="91" t="b">
        <f t="shared" si="272"/>
        <v>0</v>
      </c>
      <c r="AE254" s="91" t="b">
        <f t="shared" si="272"/>
        <v>1</v>
      </c>
      <c r="AF254" s="91" t="b">
        <f t="shared" si="272"/>
        <v>1</v>
      </c>
      <c r="AG254" s="91" t="b">
        <f t="shared" si="272"/>
        <v>1</v>
      </c>
      <c r="AH254" s="92" t="str">
        <f t="shared" si="194"/>
        <v/>
      </c>
      <c r="AI254" s="92" t="str">
        <f t="shared" si="238"/>
        <v/>
      </c>
      <c r="AJ254" s="92" t="str">
        <f t="shared" si="218"/>
        <v/>
      </c>
      <c r="AK254" s="92" t="str">
        <f t="shared" si="239"/>
        <v/>
      </c>
      <c r="AL254" s="92" t="str">
        <f t="shared" si="240"/>
        <v/>
      </c>
      <c r="AM254" s="92" t="str">
        <f t="shared" si="241"/>
        <v/>
      </c>
      <c r="AN254" s="92" t="str">
        <f t="shared" si="242"/>
        <v/>
      </c>
      <c r="AO254" s="92" t="str">
        <f t="shared" si="253"/>
        <v/>
      </c>
      <c r="AP254" s="92" t="str">
        <f t="shared" si="253"/>
        <v/>
      </c>
      <c r="AQ254" s="92" t="str">
        <f t="shared" si="219"/>
        <v/>
      </c>
      <c r="AR254" s="91">
        <f t="shared" si="244"/>
        <v>30</v>
      </c>
    </row>
    <row r="255" spans="1:44" s="84" customFormat="1" ht="15.75" customHeight="1" x14ac:dyDescent="0.25">
      <c r="A255" s="82"/>
      <c r="B255" s="268">
        <f>B225+1</f>
        <v>22</v>
      </c>
      <c r="C255" s="269"/>
      <c r="D255" s="269"/>
      <c r="E255" s="270"/>
      <c r="F255" s="271">
        <f>ROUND($G$4*B255,0)</f>
        <v>6930</v>
      </c>
      <c r="G255" s="269"/>
      <c r="H255" s="269"/>
      <c r="I255" s="371"/>
      <c r="J255" s="188" t="str">
        <f t="shared" si="211"/>
        <v/>
      </c>
      <c r="K255" s="181">
        <f t="shared" si="212"/>
        <v>11</v>
      </c>
      <c r="L255" s="182">
        <f t="shared" si="213"/>
        <v>11</v>
      </c>
      <c r="M255" s="181">
        <f t="shared" si="214"/>
        <v>11</v>
      </c>
      <c r="N255" s="183">
        <f t="shared" si="215"/>
        <v>8</v>
      </c>
      <c r="O255" s="183">
        <f t="shared" si="216"/>
        <v>3</v>
      </c>
      <c r="P255" s="365">
        <f>ROUND($F255/P$12,2)</f>
        <v>1.39</v>
      </c>
      <c r="Q255" s="365"/>
      <c r="R255" s="366"/>
      <c r="S255" s="367">
        <f>ROUND($F255/S$12,2)</f>
        <v>1.1599999999999999</v>
      </c>
      <c r="T255" s="365"/>
      <c r="U255" s="366"/>
      <c r="V255" s="367">
        <f>ROUND($F255/V$12,2)</f>
        <v>0.99</v>
      </c>
      <c r="W255" s="365"/>
      <c r="X255" s="366"/>
      <c r="Y255" s="367">
        <f>ROUND($F255/Y$12,2)</f>
        <v>0.9</v>
      </c>
      <c r="Z255" s="365"/>
      <c r="AA255" s="368"/>
      <c r="AB255" s="83"/>
      <c r="AC255" s="88">
        <f>B255</f>
        <v>22</v>
      </c>
      <c r="AD255" s="88" t="b">
        <f>AND(AC255&gt;=min_string,AC255&lt;=max_string)</f>
        <v>0</v>
      </c>
      <c r="AE255" s="88" t="b">
        <f>OR(AND(($AC255-max_string)/(AE$13-1)&gt;=min_string,($AC255-max_string)/(AE$13-1)&lt;=max_string),AND(($AC255-min_string)/(AE$13-1)&gt;=min_string,($AC255-min_string)/(AE$13-1)&lt;=max_string))</f>
        <v>1</v>
      </c>
      <c r="AF255" s="88" t="b">
        <f>OR(AND(($AC255-max_string)/(AF$13-1)&gt;=min_string,($AC255-max_string)/(AF$13-1)&lt;=max_string),AND(($AC255-min_string)/(AF$13-1)&gt;=min_string,($AC255-min_string)/(AF$13-1)&lt;=max_string))</f>
        <v>1</v>
      </c>
      <c r="AG255" s="88" t="b">
        <f>AND(AC255-(AG$13-1)*min_string&gt;=min_string,AC255-(AG$13-1)*max_string&lt;=max_string)</f>
        <v>1</v>
      </c>
      <c r="AH255" s="89" t="str">
        <f>IF(AD255,$AC255,null_value)</f>
        <v/>
      </c>
      <c r="AI255" s="89">
        <f>IF(AE255,MIN(max_string,$AC255-(min_string*(AI$12-1))),null_value)</f>
        <v>11</v>
      </c>
      <c r="AJ255" s="89">
        <f t="shared" si="218"/>
        <v>11</v>
      </c>
      <c r="AK255" s="89">
        <f>IF(AF255,MIN(max_string,$AC255-(min_string*(AK$12-1))),null_value)</f>
        <v>11</v>
      </c>
      <c r="AL255" s="89">
        <f>IF(AK255=null_value,null_value,MIN(max_string,$AC255-AK255-min_string))</f>
        <v>8</v>
      </c>
      <c r="AM255" s="89">
        <f>IF(AK255&lt;&gt;null_value,$AC255-AK255-AL255,null_value)</f>
        <v>3</v>
      </c>
      <c r="AN255" s="89">
        <f>IF(AG255,MIN(max_string,ROUNDDOWN(($AC255-min_string)/(AN$12-1),0)),null_value)</f>
        <v>6</v>
      </c>
      <c r="AO255" s="89">
        <f t="shared" ref="AO255:AP274" si="273">IF(AN255&lt;&gt;null_value,AN255,null_value)</f>
        <v>6</v>
      </c>
      <c r="AP255" s="89">
        <f t="shared" si="273"/>
        <v>6</v>
      </c>
      <c r="AQ255" s="89">
        <f t="shared" si="219"/>
        <v>4</v>
      </c>
      <c r="AR255" s="88">
        <v>1</v>
      </c>
    </row>
    <row r="256" spans="1:44" s="84" customFormat="1" ht="15.75" customHeight="1" x14ac:dyDescent="0.25">
      <c r="A256" s="82"/>
      <c r="B256" s="268"/>
      <c r="C256" s="269"/>
      <c r="D256" s="269"/>
      <c r="E256" s="270"/>
      <c r="F256" s="271"/>
      <c r="G256" s="269"/>
      <c r="H256" s="269"/>
      <c r="I256" s="371"/>
      <c r="J256" s="186" t="str">
        <f t="shared" si="211"/>
        <v/>
      </c>
      <c r="K256" s="175" t="str">
        <f t="shared" si="212"/>
        <v/>
      </c>
      <c r="L256" s="176" t="str">
        <f t="shared" si="213"/>
        <v/>
      </c>
      <c r="M256" s="175">
        <f t="shared" si="214"/>
        <v>11</v>
      </c>
      <c r="N256" s="177">
        <f t="shared" si="215"/>
        <v>7</v>
      </c>
      <c r="O256" s="177">
        <f t="shared" si="216"/>
        <v>4</v>
      </c>
      <c r="P256" s="281"/>
      <c r="Q256" s="281"/>
      <c r="R256" s="282"/>
      <c r="S256" s="286"/>
      <c r="T256" s="281"/>
      <c r="U256" s="282"/>
      <c r="V256" s="286"/>
      <c r="W256" s="281"/>
      <c r="X256" s="282"/>
      <c r="Y256" s="286"/>
      <c r="Z256" s="281"/>
      <c r="AA256" s="369"/>
      <c r="AB256" s="83"/>
      <c r="AC256" s="90">
        <f>AC255</f>
        <v>22</v>
      </c>
      <c r="AD256" s="90" t="b">
        <f>AD255</f>
        <v>0</v>
      </c>
      <c r="AE256" s="90" t="b">
        <f>AE255</f>
        <v>1</v>
      </c>
      <c r="AF256" s="90" t="b">
        <f>AF255</f>
        <v>1</v>
      </c>
      <c r="AG256" s="90" t="b">
        <f>AG255</f>
        <v>1</v>
      </c>
      <c r="AH256" s="45" t="str">
        <f t="shared" si="194"/>
        <v/>
      </c>
      <c r="AI256" s="45" t="str">
        <f t="shared" ref="AI256:AI284" si="274">IF(AND(AE256,AI255&lt;&gt;null_value),IF(AND(AI255&gt;min_string+1,AJ255&lt;max_string-1,AI255-1&gt;AJ255),AI255-1,null_value),null_value)</f>
        <v/>
      </c>
      <c r="AJ256" s="45" t="str">
        <f t="shared" si="218"/>
        <v/>
      </c>
      <c r="AK256" s="45">
        <f t="shared" ref="AK256:AK284" si="275">IF(AND(AF256,AK255&lt;&gt;null_value),IF(AND(AL255-1&gt;=min_string,AM255+1&lt;=max_string,AL255-1&gt;AM255),AK255,IF(AND(AK255-1&gt;min_string,AL255+1&lt;=max_string,OR(AK255-1&gt;AL255,AND(AK255&gt;AL255,AL255&gt;AM255))),AK255-1,null_value)),null_value)</f>
        <v>11</v>
      </c>
      <c r="AL256" s="45">
        <f t="shared" ref="AL256:AL284" si="276">IF(AK256=null_value,null_value,IF(AK256&lt;&gt;AK255,MIN(max_string,$AC256-AK256-min_string,AK256),AL255-1))</f>
        <v>7</v>
      </c>
      <c r="AM256" s="45">
        <f t="shared" ref="AM256:AM284" si="277">IF(AK256=null_value,null_value,$AC256-AK256-AL256)</f>
        <v>4</v>
      </c>
      <c r="AN256" s="45">
        <f t="shared" ref="AN256:AN284" si="278">IF(AND(AG256,AN255&lt;&gt;null_value),IF(AND(AN255&gt;min_string,AQ255+AN$12-1&lt;=max_string),AN255-1,null_value),null_value)</f>
        <v>5</v>
      </c>
      <c r="AO256" s="45">
        <f t="shared" si="273"/>
        <v>5</v>
      </c>
      <c r="AP256" s="45">
        <f t="shared" si="273"/>
        <v>5</v>
      </c>
      <c r="AQ256" s="45">
        <f t="shared" si="219"/>
        <v>7</v>
      </c>
      <c r="AR256" s="90">
        <f>AR255+1</f>
        <v>2</v>
      </c>
    </row>
    <row r="257" spans="1:44" s="84" customFormat="1" ht="15.75" customHeight="1" x14ac:dyDescent="0.25">
      <c r="A257" s="82"/>
      <c r="B257" s="268"/>
      <c r="C257" s="269"/>
      <c r="D257" s="269"/>
      <c r="E257" s="270"/>
      <c r="F257" s="271"/>
      <c r="G257" s="269"/>
      <c r="H257" s="269"/>
      <c r="I257" s="371"/>
      <c r="J257" s="186" t="str">
        <f t="shared" si="211"/>
        <v/>
      </c>
      <c r="K257" s="175" t="str">
        <f t="shared" si="212"/>
        <v/>
      </c>
      <c r="L257" s="176" t="str">
        <f t="shared" si="213"/>
        <v/>
      </c>
      <c r="M257" s="175">
        <f t="shared" si="214"/>
        <v>11</v>
      </c>
      <c r="N257" s="177">
        <f t="shared" si="215"/>
        <v>6</v>
      </c>
      <c r="O257" s="177">
        <f t="shared" si="216"/>
        <v>5</v>
      </c>
      <c r="P257" s="281"/>
      <c r="Q257" s="281"/>
      <c r="R257" s="282"/>
      <c r="S257" s="286"/>
      <c r="T257" s="281"/>
      <c r="U257" s="282"/>
      <c r="V257" s="286"/>
      <c r="W257" s="281"/>
      <c r="X257" s="282"/>
      <c r="Y257" s="286"/>
      <c r="Z257" s="281"/>
      <c r="AA257" s="369"/>
      <c r="AB257" s="83"/>
      <c r="AC257" s="90">
        <f t="shared" ref="AC257:AG257" si="279">AC256</f>
        <v>22</v>
      </c>
      <c r="AD257" s="90" t="b">
        <f t="shared" si="279"/>
        <v>0</v>
      </c>
      <c r="AE257" s="90" t="b">
        <f t="shared" si="279"/>
        <v>1</v>
      </c>
      <c r="AF257" s="90" t="b">
        <f t="shared" si="279"/>
        <v>1</v>
      </c>
      <c r="AG257" s="90" t="b">
        <f t="shared" si="279"/>
        <v>1</v>
      </c>
      <c r="AH257" s="45" t="str">
        <f t="shared" si="194"/>
        <v/>
      </c>
      <c r="AI257" s="45" t="str">
        <f t="shared" si="274"/>
        <v/>
      </c>
      <c r="AJ257" s="45" t="str">
        <f t="shared" si="218"/>
        <v/>
      </c>
      <c r="AK257" s="45">
        <f t="shared" si="275"/>
        <v>11</v>
      </c>
      <c r="AL257" s="45">
        <f t="shared" si="276"/>
        <v>6</v>
      </c>
      <c r="AM257" s="45">
        <f t="shared" si="277"/>
        <v>5</v>
      </c>
      <c r="AN257" s="45">
        <f t="shared" si="278"/>
        <v>4</v>
      </c>
      <c r="AO257" s="45">
        <f t="shared" si="273"/>
        <v>4</v>
      </c>
      <c r="AP257" s="45">
        <f t="shared" si="273"/>
        <v>4</v>
      </c>
      <c r="AQ257" s="45">
        <f t="shared" si="219"/>
        <v>10</v>
      </c>
      <c r="AR257" s="90">
        <f t="shared" ref="AR257:AR284" si="280">AR256+1</f>
        <v>3</v>
      </c>
    </row>
    <row r="258" spans="1:44" s="84" customFormat="1" ht="15.75" customHeight="1" x14ac:dyDescent="0.25">
      <c r="A258" s="82"/>
      <c r="B258" s="268"/>
      <c r="C258" s="269"/>
      <c r="D258" s="269"/>
      <c r="E258" s="270"/>
      <c r="F258" s="271"/>
      <c r="G258" s="269"/>
      <c r="H258" s="269"/>
      <c r="I258" s="371"/>
      <c r="J258" s="186" t="str">
        <f t="shared" si="211"/>
        <v/>
      </c>
      <c r="K258" s="175" t="str">
        <f t="shared" si="212"/>
        <v/>
      </c>
      <c r="L258" s="176" t="str">
        <f t="shared" si="213"/>
        <v/>
      </c>
      <c r="M258" s="175">
        <f t="shared" si="214"/>
        <v>10</v>
      </c>
      <c r="N258" s="177">
        <f t="shared" si="215"/>
        <v>9</v>
      </c>
      <c r="O258" s="177">
        <f t="shared" si="216"/>
        <v>3</v>
      </c>
      <c r="P258" s="281"/>
      <c r="Q258" s="281"/>
      <c r="R258" s="282"/>
      <c r="S258" s="286"/>
      <c r="T258" s="281"/>
      <c r="U258" s="282"/>
      <c r="V258" s="286"/>
      <c r="W258" s="281"/>
      <c r="X258" s="282"/>
      <c r="Y258" s="286"/>
      <c r="Z258" s="281"/>
      <c r="AA258" s="369"/>
      <c r="AB258" s="83"/>
      <c r="AC258" s="90">
        <f t="shared" ref="AC258:AG258" si="281">AC257</f>
        <v>22</v>
      </c>
      <c r="AD258" s="90" t="b">
        <f t="shared" si="281"/>
        <v>0</v>
      </c>
      <c r="AE258" s="90" t="b">
        <f t="shared" si="281"/>
        <v>1</v>
      </c>
      <c r="AF258" s="90" t="b">
        <f t="shared" si="281"/>
        <v>1</v>
      </c>
      <c r="AG258" s="90" t="b">
        <f t="shared" si="281"/>
        <v>1</v>
      </c>
      <c r="AH258" s="45" t="str">
        <f t="shared" si="194"/>
        <v/>
      </c>
      <c r="AI258" s="45" t="str">
        <f t="shared" si="274"/>
        <v/>
      </c>
      <c r="AJ258" s="45" t="str">
        <f t="shared" si="218"/>
        <v/>
      </c>
      <c r="AK258" s="45">
        <f t="shared" si="275"/>
        <v>10</v>
      </c>
      <c r="AL258" s="45">
        <f t="shared" si="276"/>
        <v>9</v>
      </c>
      <c r="AM258" s="45">
        <f t="shared" si="277"/>
        <v>3</v>
      </c>
      <c r="AN258" s="45" t="str">
        <f t="shared" si="278"/>
        <v/>
      </c>
      <c r="AO258" s="45" t="str">
        <f t="shared" si="273"/>
        <v/>
      </c>
      <c r="AP258" s="45" t="str">
        <f t="shared" si="273"/>
        <v/>
      </c>
      <c r="AQ258" s="45" t="str">
        <f t="shared" si="219"/>
        <v/>
      </c>
      <c r="AR258" s="90">
        <f t="shared" si="280"/>
        <v>4</v>
      </c>
    </row>
    <row r="259" spans="1:44" s="84" customFormat="1" ht="15.75" customHeight="1" x14ac:dyDescent="0.25">
      <c r="A259" s="82"/>
      <c r="B259" s="268"/>
      <c r="C259" s="269"/>
      <c r="D259" s="269"/>
      <c r="E259" s="270"/>
      <c r="F259" s="271"/>
      <c r="G259" s="269"/>
      <c r="H259" s="269"/>
      <c r="I259" s="371"/>
      <c r="J259" s="186" t="str">
        <f t="shared" si="211"/>
        <v/>
      </c>
      <c r="K259" s="175" t="str">
        <f t="shared" si="212"/>
        <v/>
      </c>
      <c r="L259" s="176" t="str">
        <f t="shared" si="213"/>
        <v/>
      </c>
      <c r="M259" s="175">
        <f t="shared" si="214"/>
        <v>10</v>
      </c>
      <c r="N259" s="177">
        <f t="shared" si="215"/>
        <v>8</v>
      </c>
      <c r="O259" s="177">
        <f t="shared" si="216"/>
        <v>4</v>
      </c>
      <c r="P259" s="281"/>
      <c r="Q259" s="281"/>
      <c r="R259" s="282"/>
      <c r="S259" s="286"/>
      <c r="T259" s="281"/>
      <c r="U259" s="282"/>
      <c r="V259" s="286"/>
      <c r="W259" s="281"/>
      <c r="X259" s="282"/>
      <c r="Y259" s="286"/>
      <c r="Z259" s="281"/>
      <c r="AA259" s="369"/>
      <c r="AB259" s="83"/>
      <c r="AC259" s="90">
        <f t="shared" ref="AC259:AG259" si="282">AC258</f>
        <v>22</v>
      </c>
      <c r="AD259" s="90" t="b">
        <f t="shared" si="282"/>
        <v>0</v>
      </c>
      <c r="AE259" s="90" t="b">
        <f t="shared" si="282"/>
        <v>1</v>
      </c>
      <c r="AF259" s="90" t="b">
        <f t="shared" si="282"/>
        <v>1</v>
      </c>
      <c r="AG259" s="90" t="b">
        <f t="shared" si="282"/>
        <v>1</v>
      </c>
      <c r="AH259" s="45" t="str">
        <f t="shared" si="194"/>
        <v/>
      </c>
      <c r="AI259" s="45" t="str">
        <f t="shared" si="274"/>
        <v/>
      </c>
      <c r="AJ259" s="45" t="str">
        <f t="shared" si="218"/>
        <v/>
      </c>
      <c r="AK259" s="45">
        <f t="shared" si="275"/>
        <v>10</v>
      </c>
      <c r="AL259" s="45">
        <f t="shared" si="276"/>
        <v>8</v>
      </c>
      <c r="AM259" s="45">
        <f t="shared" si="277"/>
        <v>4</v>
      </c>
      <c r="AN259" s="45" t="str">
        <f t="shared" si="278"/>
        <v/>
      </c>
      <c r="AO259" s="45" t="str">
        <f t="shared" si="273"/>
        <v/>
      </c>
      <c r="AP259" s="45" t="str">
        <f t="shared" si="273"/>
        <v/>
      </c>
      <c r="AQ259" s="45" t="str">
        <f t="shared" si="219"/>
        <v/>
      </c>
      <c r="AR259" s="90">
        <f t="shared" si="280"/>
        <v>5</v>
      </c>
    </row>
    <row r="260" spans="1:44" s="84" customFormat="1" ht="15.75" customHeight="1" x14ac:dyDescent="0.25">
      <c r="A260" s="82"/>
      <c r="B260" s="268"/>
      <c r="C260" s="269"/>
      <c r="D260" s="269"/>
      <c r="E260" s="270"/>
      <c r="F260" s="271"/>
      <c r="G260" s="269"/>
      <c r="H260" s="269"/>
      <c r="I260" s="371"/>
      <c r="J260" s="186" t="str">
        <f t="shared" si="211"/>
        <v/>
      </c>
      <c r="K260" s="175" t="str">
        <f t="shared" si="212"/>
        <v/>
      </c>
      <c r="L260" s="176" t="str">
        <f t="shared" si="213"/>
        <v/>
      </c>
      <c r="M260" s="175">
        <f t="shared" si="214"/>
        <v>10</v>
      </c>
      <c r="N260" s="177">
        <f t="shared" si="215"/>
        <v>7</v>
      </c>
      <c r="O260" s="177">
        <f t="shared" si="216"/>
        <v>5</v>
      </c>
      <c r="P260" s="281"/>
      <c r="Q260" s="281"/>
      <c r="R260" s="282"/>
      <c r="S260" s="286"/>
      <c r="T260" s="281"/>
      <c r="U260" s="282"/>
      <c r="V260" s="286"/>
      <c r="W260" s="281"/>
      <c r="X260" s="282"/>
      <c r="Y260" s="286"/>
      <c r="Z260" s="281"/>
      <c r="AA260" s="369"/>
      <c r="AB260" s="83"/>
      <c r="AC260" s="90">
        <f t="shared" ref="AC260:AG260" si="283">AC259</f>
        <v>22</v>
      </c>
      <c r="AD260" s="90" t="b">
        <f t="shared" si="283"/>
        <v>0</v>
      </c>
      <c r="AE260" s="90" t="b">
        <f t="shared" si="283"/>
        <v>1</v>
      </c>
      <c r="AF260" s="90" t="b">
        <f t="shared" si="283"/>
        <v>1</v>
      </c>
      <c r="AG260" s="90" t="b">
        <f t="shared" si="283"/>
        <v>1</v>
      </c>
      <c r="AH260" s="45" t="str">
        <f t="shared" ref="AH260:AH284" si="284">null_value</f>
        <v/>
      </c>
      <c r="AI260" s="45" t="str">
        <f t="shared" si="274"/>
        <v/>
      </c>
      <c r="AJ260" s="45" t="str">
        <f t="shared" si="218"/>
        <v/>
      </c>
      <c r="AK260" s="45">
        <f t="shared" si="275"/>
        <v>10</v>
      </c>
      <c r="AL260" s="45">
        <f t="shared" si="276"/>
        <v>7</v>
      </c>
      <c r="AM260" s="45">
        <f t="shared" si="277"/>
        <v>5</v>
      </c>
      <c r="AN260" s="45" t="str">
        <f t="shared" si="278"/>
        <v/>
      </c>
      <c r="AO260" s="45" t="str">
        <f t="shared" si="273"/>
        <v/>
      </c>
      <c r="AP260" s="45" t="str">
        <f t="shared" si="273"/>
        <v/>
      </c>
      <c r="AQ260" s="45" t="str">
        <f t="shared" si="219"/>
        <v/>
      </c>
      <c r="AR260" s="90">
        <f t="shared" si="280"/>
        <v>6</v>
      </c>
    </row>
    <row r="261" spans="1:44" s="84" customFormat="1" ht="15.75" customHeight="1" x14ac:dyDescent="0.25">
      <c r="A261" s="82"/>
      <c r="B261" s="268"/>
      <c r="C261" s="269"/>
      <c r="D261" s="269"/>
      <c r="E261" s="270"/>
      <c r="F261" s="271"/>
      <c r="G261" s="269"/>
      <c r="H261" s="269"/>
      <c r="I261" s="371"/>
      <c r="J261" s="186" t="str">
        <f t="shared" si="211"/>
        <v/>
      </c>
      <c r="K261" s="175" t="str">
        <f t="shared" si="212"/>
        <v/>
      </c>
      <c r="L261" s="176" t="str">
        <f t="shared" si="213"/>
        <v/>
      </c>
      <c r="M261" s="175">
        <f t="shared" si="214"/>
        <v>10</v>
      </c>
      <c r="N261" s="177">
        <f t="shared" si="215"/>
        <v>6</v>
      </c>
      <c r="O261" s="177">
        <f t="shared" si="216"/>
        <v>6</v>
      </c>
      <c r="P261" s="281"/>
      <c r="Q261" s="281"/>
      <c r="R261" s="282"/>
      <c r="S261" s="286"/>
      <c r="T261" s="281"/>
      <c r="U261" s="282"/>
      <c r="V261" s="286"/>
      <c r="W261" s="281"/>
      <c r="X261" s="282"/>
      <c r="Y261" s="286"/>
      <c r="Z261" s="281"/>
      <c r="AA261" s="369"/>
      <c r="AB261" s="83"/>
      <c r="AC261" s="90">
        <f t="shared" ref="AC261:AG261" si="285">AC260</f>
        <v>22</v>
      </c>
      <c r="AD261" s="90" t="b">
        <f t="shared" si="285"/>
        <v>0</v>
      </c>
      <c r="AE261" s="90" t="b">
        <f t="shared" si="285"/>
        <v>1</v>
      </c>
      <c r="AF261" s="90" t="b">
        <f t="shared" si="285"/>
        <v>1</v>
      </c>
      <c r="AG261" s="90" t="b">
        <f t="shared" si="285"/>
        <v>1</v>
      </c>
      <c r="AH261" s="45" t="str">
        <f t="shared" si="284"/>
        <v/>
      </c>
      <c r="AI261" s="45" t="str">
        <f t="shared" si="274"/>
        <v/>
      </c>
      <c r="AJ261" s="45" t="str">
        <f t="shared" si="218"/>
        <v/>
      </c>
      <c r="AK261" s="45">
        <f t="shared" si="275"/>
        <v>10</v>
      </c>
      <c r="AL261" s="45">
        <f t="shared" si="276"/>
        <v>6</v>
      </c>
      <c r="AM261" s="45">
        <f t="shared" si="277"/>
        <v>6</v>
      </c>
      <c r="AN261" s="45" t="str">
        <f t="shared" si="278"/>
        <v/>
      </c>
      <c r="AO261" s="45" t="str">
        <f t="shared" si="273"/>
        <v/>
      </c>
      <c r="AP261" s="45" t="str">
        <f t="shared" si="273"/>
        <v/>
      </c>
      <c r="AQ261" s="45" t="str">
        <f t="shared" si="219"/>
        <v/>
      </c>
      <c r="AR261" s="90">
        <f t="shared" si="280"/>
        <v>7</v>
      </c>
    </row>
    <row r="262" spans="1:44" s="84" customFormat="1" ht="15.75" customHeight="1" x14ac:dyDescent="0.25">
      <c r="A262" s="82"/>
      <c r="B262" s="268"/>
      <c r="C262" s="269"/>
      <c r="D262" s="269"/>
      <c r="E262" s="270"/>
      <c r="F262" s="271"/>
      <c r="G262" s="269"/>
      <c r="H262" s="269"/>
      <c r="I262" s="371"/>
      <c r="J262" s="186" t="str">
        <f t="shared" si="211"/>
        <v/>
      </c>
      <c r="K262" s="175" t="str">
        <f t="shared" si="212"/>
        <v/>
      </c>
      <c r="L262" s="176" t="str">
        <f t="shared" si="213"/>
        <v/>
      </c>
      <c r="M262" s="175">
        <f t="shared" si="214"/>
        <v>9</v>
      </c>
      <c r="N262" s="177">
        <f t="shared" si="215"/>
        <v>9</v>
      </c>
      <c r="O262" s="177">
        <f t="shared" si="216"/>
        <v>4</v>
      </c>
      <c r="P262" s="281"/>
      <c r="Q262" s="281"/>
      <c r="R262" s="282"/>
      <c r="S262" s="286"/>
      <c r="T262" s="281"/>
      <c r="U262" s="282"/>
      <c r="V262" s="286"/>
      <c r="W262" s="281"/>
      <c r="X262" s="282"/>
      <c r="Y262" s="286"/>
      <c r="Z262" s="281"/>
      <c r="AA262" s="369"/>
      <c r="AB262" s="83"/>
      <c r="AC262" s="90">
        <f t="shared" ref="AC262:AG262" si="286">AC261</f>
        <v>22</v>
      </c>
      <c r="AD262" s="90" t="b">
        <f t="shared" si="286"/>
        <v>0</v>
      </c>
      <c r="AE262" s="90" t="b">
        <f t="shared" si="286"/>
        <v>1</v>
      </c>
      <c r="AF262" s="90" t="b">
        <f t="shared" si="286"/>
        <v>1</v>
      </c>
      <c r="AG262" s="90" t="b">
        <f t="shared" si="286"/>
        <v>1</v>
      </c>
      <c r="AH262" s="45" t="str">
        <f t="shared" si="284"/>
        <v/>
      </c>
      <c r="AI262" s="45" t="str">
        <f t="shared" si="274"/>
        <v/>
      </c>
      <c r="AJ262" s="45" t="str">
        <f t="shared" si="218"/>
        <v/>
      </c>
      <c r="AK262" s="45">
        <f t="shared" si="275"/>
        <v>9</v>
      </c>
      <c r="AL262" s="45">
        <f t="shared" si="276"/>
        <v>9</v>
      </c>
      <c r="AM262" s="45">
        <f t="shared" si="277"/>
        <v>4</v>
      </c>
      <c r="AN262" s="45" t="str">
        <f t="shared" si="278"/>
        <v/>
      </c>
      <c r="AO262" s="45" t="str">
        <f t="shared" si="273"/>
        <v/>
      </c>
      <c r="AP262" s="45" t="str">
        <f t="shared" si="273"/>
        <v/>
      </c>
      <c r="AQ262" s="45" t="str">
        <f t="shared" si="219"/>
        <v/>
      </c>
      <c r="AR262" s="90">
        <f t="shared" si="280"/>
        <v>8</v>
      </c>
    </row>
    <row r="263" spans="1:44" s="84" customFormat="1" ht="15.75" customHeight="1" x14ac:dyDescent="0.25">
      <c r="A263" s="82"/>
      <c r="B263" s="268"/>
      <c r="C263" s="269"/>
      <c r="D263" s="269"/>
      <c r="E263" s="270"/>
      <c r="F263" s="271"/>
      <c r="G263" s="269"/>
      <c r="H263" s="269"/>
      <c r="I263" s="371"/>
      <c r="J263" s="186" t="str">
        <f t="shared" si="211"/>
        <v/>
      </c>
      <c r="K263" s="175" t="str">
        <f t="shared" si="212"/>
        <v/>
      </c>
      <c r="L263" s="176" t="str">
        <f t="shared" si="213"/>
        <v/>
      </c>
      <c r="M263" s="175">
        <f t="shared" si="214"/>
        <v>9</v>
      </c>
      <c r="N263" s="177">
        <f t="shared" si="215"/>
        <v>8</v>
      </c>
      <c r="O263" s="177">
        <f t="shared" si="216"/>
        <v>5</v>
      </c>
      <c r="P263" s="281"/>
      <c r="Q263" s="281"/>
      <c r="R263" s="282"/>
      <c r="S263" s="286"/>
      <c r="T263" s="281"/>
      <c r="U263" s="282"/>
      <c r="V263" s="286"/>
      <c r="W263" s="281"/>
      <c r="X263" s="282"/>
      <c r="Y263" s="286"/>
      <c r="Z263" s="281"/>
      <c r="AA263" s="369"/>
      <c r="AB263" s="83"/>
      <c r="AC263" s="90">
        <f t="shared" ref="AC263:AG263" si="287">AC262</f>
        <v>22</v>
      </c>
      <c r="AD263" s="90" t="b">
        <f t="shared" si="287"/>
        <v>0</v>
      </c>
      <c r="AE263" s="90" t="b">
        <f t="shared" si="287"/>
        <v>1</v>
      </c>
      <c r="AF263" s="90" t="b">
        <f t="shared" si="287"/>
        <v>1</v>
      </c>
      <c r="AG263" s="90" t="b">
        <f t="shared" si="287"/>
        <v>1</v>
      </c>
      <c r="AH263" s="45" t="str">
        <f t="shared" si="284"/>
        <v/>
      </c>
      <c r="AI263" s="45" t="str">
        <f t="shared" si="274"/>
        <v/>
      </c>
      <c r="AJ263" s="45" t="str">
        <f t="shared" si="218"/>
        <v/>
      </c>
      <c r="AK263" s="45">
        <f t="shared" si="275"/>
        <v>9</v>
      </c>
      <c r="AL263" s="45">
        <f t="shared" si="276"/>
        <v>8</v>
      </c>
      <c r="AM263" s="45">
        <f t="shared" si="277"/>
        <v>5</v>
      </c>
      <c r="AN263" s="45" t="str">
        <f t="shared" si="278"/>
        <v/>
      </c>
      <c r="AO263" s="45" t="str">
        <f t="shared" si="273"/>
        <v/>
      </c>
      <c r="AP263" s="45" t="str">
        <f t="shared" si="273"/>
        <v/>
      </c>
      <c r="AQ263" s="45" t="str">
        <f t="shared" si="219"/>
        <v/>
      </c>
      <c r="AR263" s="90">
        <f t="shared" si="280"/>
        <v>9</v>
      </c>
    </row>
    <row r="264" spans="1:44" s="84" customFormat="1" ht="15.75" customHeight="1" x14ac:dyDescent="0.25">
      <c r="A264" s="82"/>
      <c r="B264" s="268"/>
      <c r="C264" s="269"/>
      <c r="D264" s="269"/>
      <c r="E264" s="270"/>
      <c r="F264" s="271"/>
      <c r="G264" s="269"/>
      <c r="H264" s="269"/>
      <c r="I264" s="371"/>
      <c r="J264" s="186" t="str">
        <f t="shared" si="211"/>
        <v/>
      </c>
      <c r="K264" s="175" t="str">
        <f t="shared" si="212"/>
        <v/>
      </c>
      <c r="L264" s="176" t="str">
        <f t="shared" si="213"/>
        <v/>
      </c>
      <c r="M264" s="175">
        <f t="shared" si="214"/>
        <v>9</v>
      </c>
      <c r="N264" s="177">
        <f t="shared" si="215"/>
        <v>7</v>
      </c>
      <c r="O264" s="177">
        <f t="shared" si="216"/>
        <v>6</v>
      </c>
      <c r="P264" s="281"/>
      <c r="Q264" s="281"/>
      <c r="R264" s="282"/>
      <c r="S264" s="286"/>
      <c r="T264" s="281"/>
      <c r="U264" s="282"/>
      <c r="V264" s="286"/>
      <c r="W264" s="281"/>
      <c r="X264" s="282"/>
      <c r="Y264" s="286"/>
      <c r="Z264" s="281"/>
      <c r="AA264" s="369"/>
      <c r="AB264" s="83"/>
      <c r="AC264" s="90">
        <f t="shared" ref="AC264:AG264" si="288">AC263</f>
        <v>22</v>
      </c>
      <c r="AD264" s="90" t="b">
        <f t="shared" si="288"/>
        <v>0</v>
      </c>
      <c r="AE264" s="90" t="b">
        <f t="shared" si="288"/>
        <v>1</v>
      </c>
      <c r="AF264" s="90" t="b">
        <f t="shared" si="288"/>
        <v>1</v>
      </c>
      <c r="AG264" s="90" t="b">
        <f t="shared" si="288"/>
        <v>1</v>
      </c>
      <c r="AH264" s="45" t="str">
        <f t="shared" si="284"/>
        <v/>
      </c>
      <c r="AI264" s="45" t="str">
        <f t="shared" si="274"/>
        <v/>
      </c>
      <c r="AJ264" s="45" t="str">
        <f t="shared" si="218"/>
        <v/>
      </c>
      <c r="AK264" s="45">
        <f t="shared" si="275"/>
        <v>9</v>
      </c>
      <c r="AL264" s="45">
        <f t="shared" si="276"/>
        <v>7</v>
      </c>
      <c r="AM264" s="45">
        <f t="shared" si="277"/>
        <v>6</v>
      </c>
      <c r="AN264" s="45" t="str">
        <f t="shared" si="278"/>
        <v/>
      </c>
      <c r="AO264" s="45" t="str">
        <f t="shared" si="273"/>
        <v/>
      </c>
      <c r="AP264" s="45" t="str">
        <f t="shared" si="273"/>
        <v/>
      </c>
      <c r="AQ264" s="45" t="str">
        <f t="shared" si="219"/>
        <v/>
      </c>
      <c r="AR264" s="90">
        <f t="shared" si="280"/>
        <v>10</v>
      </c>
    </row>
    <row r="265" spans="1:44" s="84" customFormat="1" ht="15.75" customHeight="1" x14ac:dyDescent="0.25">
      <c r="A265" s="82"/>
      <c r="B265" s="268"/>
      <c r="C265" s="269"/>
      <c r="D265" s="269"/>
      <c r="E265" s="270"/>
      <c r="F265" s="271"/>
      <c r="G265" s="269"/>
      <c r="H265" s="269"/>
      <c r="I265" s="371"/>
      <c r="J265" s="186" t="str">
        <f t="shared" si="211"/>
        <v/>
      </c>
      <c r="K265" s="175" t="str">
        <f t="shared" si="212"/>
        <v/>
      </c>
      <c r="L265" s="176" t="str">
        <f t="shared" si="213"/>
        <v/>
      </c>
      <c r="M265" s="175">
        <f t="shared" si="214"/>
        <v>8</v>
      </c>
      <c r="N265" s="177">
        <f t="shared" si="215"/>
        <v>8</v>
      </c>
      <c r="O265" s="177">
        <f t="shared" si="216"/>
        <v>6</v>
      </c>
      <c r="P265" s="281"/>
      <c r="Q265" s="281"/>
      <c r="R265" s="282"/>
      <c r="S265" s="286"/>
      <c r="T265" s="281"/>
      <c r="U265" s="282"/>
      <c r="V265" s="286"/>
      <c r="W265" s="281"/>
      <c r="X265" s="282"/>
      <c r="Y265" s="286"/>
      <c r="Z265" s="281"/>
      <c r="AA265" s="369"/>
      <c r="AB265" s="83"/>
      <c r="AC265" s="90">
        <f t="shared" ref="AC265:AG265" si="289">AC264</f>
        <v>22</v>
      </c>
      <c r="AD265" s="90" t="b">
        <f t="shared" si="289"/>
        <v>0</v>
      </c>
      <c r="AE265" s="90" t="b">
        <f t="shared" si="289"/>
        <v>1</v>
      </c>
      <c r="AF265" s="90" t="b">
        <f t="shared" si="289"/>
        <v>1</v>
      </c>
      <c r="AG265" s="90" t="b">
        <f t="shared" si="289"/>
        <v>1</v>
      </c>
      <c r="AH265" s="45" t="str">
        <f t="shared" si="284"/>
        <v/>
      </c>
      <c r="AI265" s="45" t="str">
        <f t="shared" si="274"/>
        <v/>
      </c>
      <c r="AJ265" s="45" t="str">
        <f t="shared" si="218"/>
        <v/>
      </c>
      <c r="AK265" s="45">
        <f t="shared" si="275"/>
        <v>8</v>
      </c>
      <c r="AL265" s="45">
        <f t="shared" si="276"/>
        <v>8</v>
      </c>
      <c r="AM265" s="45">
        <f t="shared" si="277"/>
        <v>6</v>
      </c>
      <c r="AN265" s="45" t="str">
        <f t="shared" si="278"/>
        <v/>
      </c>
      <c r="AO265" s="45" t="str">
        <f t="shared" si="273"/>
        <v/>
      </c>
      <c r="AP265" s="45" t="str">
        <f t="shared" si="273"/>
        <v/>
      </c>
      <c r="AQ265" s="45" t="str">
        <f t="shared" si="219"/>
        <v/>
      </c>
      <c r="AR265" s="90">
        <f t="shared" si="280"/>
        <v>11</v>
      </c>
    </row>
    <row r="266" spans="1:44" s="84" customFormat="1" ht="15.75" customHeight="1" x14ac:dyDescent="0.25">
      <c r="A266" s="82"/>
      <c r="B266" s="268"/>
      <c r="C266" s="269"/>
      <c r="D266" s="269"/>
      <c r="E266" s="270"/>
      <c r="F266" s="271"/>
      <c r="G266" s="269"/>
      <c r="H266" s="269"/>
      <c r="I266" s="371"/>
      <c r="J266" s="186" t="str">
        <f t="shared" si="211"/>
        <v/>
      </c>
      <c r="K266" s="175" t="str">
        <f t="shared" si="212"/>
        <v/>
      </c>
      <c r="L266" s="176" t="str">
        <f t="shared" si="213"/>
        <v/>
      </c>
      <c r="M266" s="175">
        <f t="shared" si="214"/>
        <v>8</v>
      </c>
      <c r="N266" s="177">
        <f t="shared" si="215"/>
        <v>7</v>
      </c>
      <c r="O266" s="177">
        <f t="shared" si="216"/>
        <v>7</v>
      </c>
      <c r="P266" s="281"/>
      <c r="Q266" s="281"/>
      <c r="R266" s="282"/>
      <c r="S266" s="286"/>
      <c r="T266" s="281"/>
      <c r="U266" s="282"/>
      <c r="V266" s="286"/>
      <c r="W266" s="281"/>
      <c r="X266" s="282"/>
      <c r="Y266" s="286"/>
      <c r="Z266" s="281"/>
      <c r="AA266" s="369"/>
      <c r="AB266" s="83"/>
      <c r="AC266" s="90">
        <f t="shared" ref="AC266:AG266" si="290">AC265</f>
        <v>22</v>
      </c>
      <c r="AD266" s="90" t="b">
        <f t="shared" si="290"/>
        <v>0</v>
      </c>
      <c r="AE266" s="90" t="b">
        <f t="shared" si="290"/>
        <v>1</v>
      </c>
      <c r="AF266" s="90" t="b">
        <f t="shared" si="290"/>
        <v>1</v>
      </c>
      <c r="AG266" s="90" t="b">
        <f t="shared" si="290"/>
        <v>1</v>
      </c>
      <c r="AH266" s="45" t="str">
        <f t="shared" si="284"/>
        <v/>
      </c>
      <c r="AI266" s="45" t="str">
        <f t="shared" si="274"/>
        <v/>
      </c>
      <c r="AJ266" s="45" t="str">
        <f t="shared" si="218"/>
        <v/>
      </c>
      <c r="AK266" s="45">
        <f t="shared" si="275"/>
        <v>8</v>
      </c>
      <c r="AL266" s="45">
        <f t="shared" si="276"/>
        <v>7</v>
      </c>
      <c r="AM266" s="45">
        <f t="shared" si="277"/>
        <v>7</v>
      </c>
      <c r="AN266" s="45" t="str">
        <f t="shared" si="278"/>
        <v/>
      </c>
      <c r="AO266" s="45" t="str">
        <f t="shared" si="273"/>
        <v/>
      </c>
      <c r="AP266" s="45" t="str">
        <f t="shared" si="273"/>
        <v/>
      </c>
      <c r="AQ266" s="45" t="str">
        <f t="shared" si="219"/>
        <v/>
      </c>
      <c r="AR266" s="90">
        <f t="shared" si="280"/>
        <v>12</v>
      </c>
    </row>
    <row r="267" spans="1:44" s="84" customFormat="1" ht="15.75" customHeight="1" x14ac:dyDescent="0.25">
      <c r="A267" s="82"/>
      <c r="B267" s="268"/>
      <c r="C267" s="269"/>
      <c r="D267" s="269"/>
      <c r="E267" s="270"/>
      <c r="F267" s="271"/>
      <c r="G267" s="269"/>
      <c r="H267" s="269"/>
      <c r="I267" s="371"/>
      <c r="J267" s="186" t="str">
        <f t="shared" si="211"/>
        <v/>
      </c>
      <c r="K267" s="175" t="str">
        <f t="shared" si="212"/>
        <v/>
      </c>
      <c r="L267" s="176" t="str">
        <f t="shared" si="213"/>
        <v/>
      </c>
      <c r="M267" s="175" t="str">
        <f t="shared" si="214"/>
        <v/>
      </c>
      <c r="N267" s="177" t="str">
        <f t="shared" si="215"/>
        <v/>
      </c>
      <c r="O267" s="177" t="str">
        <f t="shared" si="216"/>
        <v/>
      </c>
      <c r="P267" s="281"/>
      <c r="Q267" s="281"/>
      <c r="R267" s="282"/>
      <c r="S267" s="286"/>
      <c r="T267" s="281"/>
      <c r="U267" s="282"/>
      <c r="V267" s="286"/>
      <c r="W267" s="281"/>
      <c r="X267" s="282"/>
      <c r="Y267" s="286"/>
      <c r="Z267" s="281"/>
      <c r="AA267" s="369"/>
      <c r="AB267" s="83"/>
      <c r="AC267" s="90">
        <f t="shared" ref="AC267:AG267" si="291">AC266</f>
        <v>22</v>
      </c>
      <c r="AD267" s="90" t="b">
        <f t="shared" si="291"/>
        <v>0</v>
      </c>
      <c r="AE267" s="90" t="b">
        <f t="shared" si="291"/>
        <v>1</v>
      </c>
      <c r="AF267" s="90" t="b">
        <f t="shared" si="291"/>
        <v>1</v>
      </c>
      <c r="AG267" s="90" t="b">
        <f t="shared" si="291"/>
        <v>1</v>
      </c>
      <c r="AH267" s="45" t="str">
        <f t="shared" si="284"/>
        <v/>
      </c>
      <c r="AI267" s="45" t="str">
        <f t="shared" si="274"/>
        <v/>
      </c>
      <c r="AJ267" s="45" t="str">
        <f t="shared" si="218"/>
        <v/>
      </c>
      <c r="AK267" s="45" t="str">
        <f t="shared" si="275"/>
        <v/>
      </c>
      <c r="AL267" s="45" t="str">
        <f t="shared" si="276"/>
        <v/>
      </c>
      <c r="AM267" s="45" t="str">
        <f t="shared" si="277"/>
        <v/>
      </c>
      <c r="AN267" s="45" t="str">
        <f t="shared" si="278"/>
        <v/>
      </c>
      <c r="AO267" s="45" t="str">
        <f t="shared" si="273"/>
        <v/>
      </c>
      <c r="AP267" s="45" t="str">
        <f t="shared" si="273"/>
        <v/>
      </c>
      <c r="AQ267" s="45" t="str">
        <f t="shared" si="219"/>
        <v/>
      </c>
      <c r="AR267" s="90">
        <f t="shared" si="280"/>
        <v>13</v>
      </c>
    </row>
    <row r="268" spans="1:44" s="84" customFormat="1" ht="15.75" customHeight="1" x14ac:dyDescent="0.25">
      <c r="A268" s="82"/>
      <c r="B268" s="268"/>
      <c r="C268" s="269"/>
      <c r="D268" s="269"/>
      <c r="E268" s="270"/>
      <c r="F268" s="271"/>
      <c r="G268" s="269"/>
      <c r="H268" s="269"/>
      <c r="I268" s="371"/>
      <c r="J268" s="186" t="str">
        <f t="shared" si="211"/>
        <v/>
      </c>
      <c r="K268" s="175" t="str">
        <f t="shared" si="212"/>
        <v/>
      </c>
      <c r="L268" s="176" t="str">
        <f t="shared" si="213"/>
        <v/>
      </c>
      <c r="M268" s="175" t="str">
        <f t="shared" si="214"/>
        <v/>
      </c>
      <c r="N268" s="177" t="str">
        <f t="shared" si="215"/>
        <v/>
      </c>
      <c r="O268" s="177" t="str">
        <f t="shared" si="216"/>
        <v/>
      </c>
      <c r="P268" s="281"/>
      <c r="Q268" s="281"/>
      <c r="R268" s="282"/>
      <c r="S268" s="286"/>
      <c r="T268" s="281"/>
      <c r="U268" s="282"/>
      <c r="V268" s="286"/>
      <c r="W268" s="281"/>
      <c r="X268" s="282"/>
      <c r="Y268" s="286"/>
      <c r="Z268" s="281"/>
      <c r="AA268" s="369"/>
      <c r="AB268" s="83"/>
      <c r="AC268" s="90">
        <f t="shared" ref="AC268:AG268" si="292">AC267</f>
        <v>22</v>
      </c>
      <c r="AD268" s="90" t="b">
        <f t="shared" si="292"/>
        <v>0</v>
      </c>
      <c r="AE268" s="90" t="b">
        <f t="shared" si="292"/>
        <v>1</v>
      </c>
      <c r="AF268" s="90" t="b">
        <f t="shared" si="292"/>
        <v>1</v>
      </c>
      <c r="AG268" s="90" t="b">
        <f t="shared" si="292"/>
        <v>1</v>
      </c>
      <c r="AH268" s="45" t="str">
        <f t="shared" si="284"/>
        <v/>
      </c>
      <c r="AI268" s="45" t="str">
        <f t="shared" si="274"/>
        <v/>
      </c>
      <c r="AJ268" s="45" t="str">
        <f t="shared" si="218"/>
        <v/>
      </c>
      <c r="AK268" s="45" t="str">
        <f t="shared" si="275"/>
        <v/>
      </c>
      <c r="AL268" s="45" t="str">
        <f t="shared" si="276"/>
        <v/>
      </c>
      <c r="AM268" s="45" t="str">
        <f t="shared" si="277"/>
        <v/>
      </c>
      <c r="AN268" s="45" t="str">
        <f t="shared" si="278"/>
        <v/>
      </c>
      <c r="AO268" s="45" t="str">
        <f t="shared" si="273"/>
        <v/>
      </c>
      <c r="AP268" s="45" t="str">
        <f t="shared" si="273"/>
        <v/>
      </c>
      <c r="AQ268" s="45" t="str">
        <f t="shared" si="219"/>
        <v/>
      </c>
      <c r="AR268" s="90">
        <f t="shared" si="280"/>
        <v>14</v>
      </c>
    </row>
    <row r="269" spans="1:44" s="84" customFormat="1" ht="15.75" customHeight="1" x14ac:dyDescent="0.25">
      <c r="A269" s="82"/>
      <c r="B269" s="268"/>
      <c r="C269" s="269"/>
      <c r="D269" s="269"/>
      <c r="E269" s="270"/>
      <c r="F269" s="271"/>
      <c r="G269" s="269"/>
      <c r="H269" s="269"/>
      <c r="I269" s="371"/>
      <c r="J269" s="186" t="str">
        <f t="shared" si="211"/>
        <v/>
      </c>
      <c r="K269" s="175" t="str">
        <f t="shared" si="212"/>
        <v/>
      </c>
      <c r="L269" s="176" t="str">
        <f t="shared" si="213"/>
        <v/>
      </c>
      <c r="M269" s="175" t="str">
        <f t="shared" si="214"/>
        <v/>
      </c>
      <c r="N269" s="177" t="str">
        <f t="shared" si="215"/>
        <v/>
      </c>
      <c r="O269" s="177" t="str">
        <f t="shared" si="216"/>
        <v/>
      </c>
      <c r="P269" s="281"/>
      <c r="Q269" s="281"/>
      <c r="R269" s="282"/>
      <c r="S269" s="286"/>
      <c r="T269" s="281"/>
      <c r="U269" s="282"/>
      <c r="V269" s="286"/>
      <c r="W269" s="281"/>
      <c r="X269" s="282"/>
      <c r="Y269" s="286"/>
      <c r="Z269" s="281"/>
      <c r="AA269" s="369"/>
      <c r="AB269" s="83"/>
      <c r="AC269" s="90">
        <f t="shared" ref="AC269:AG269" si="293">AC268</f>
        <v>22</v>
      </c>
      <c r="AD269" s="90" t="b">
        <f t="shared" si="293"/>
        <v>0</v>
      </c>
      <c r="AE269" s="90" t="b">
        <f t="shared" si="293"/>
        <v>1</v>
      </c>
      <c r="AF269" s="90" t="b">
        <f t="shared" si="293"/>
        <v>1</v>
      </c>
      <c r="AG269" s="90" t="b">
        <f t="shared" si="293"/>
        <v>1</v>
      </c>
      <c r="AH269" s="45" t="str">
        <f t="shared" si="284"/>
        <v/>
      </c>
      <c r="AI269" s="45" t="str">
        <f t="shared" si="274"/>
        <v/>
      </c>
      <c r="AJ269" s="45" t="str">
        <f t="shared" si="218"/>
        <v/>
      </c>
      <c r="AK269" s="45" t="str">
        <f t="shared" si="275"/>
        <v/>
      </c>
      <c r="AL269" s="45" t="str">
        <f t="shared" si="276"/>
        <v/>
      </c>
      <c r="AM269" s="45" t="str">
        <f t="shared" si="277"/>
        <v/>
      </c>
      <c r="AN269" s="45" t="str">
        <f t="shared" si="278"/>
        <v/>
      </c>
      <c r="AO269" s="45" t="str">
        <f t="shared" si="273"/>
        <v/>
      </c>
      <c r="AP269" s="45" t="str">
        <f t="shared" si="273"/>
        <v/>
      </c>
      <c r="AQ269" s="45" t="str">
        <f t="shared" si="219"/>
        <v/>
      </c>
      <c r="AR269" s="90">
        <f t="shared" si="280"/>
        <v>15</v>
      </c>
    </row>
    <row r="270" spans="1:44" s="84" customFormat="1" ht="15.75" customHeight="1" x14ac:dyDescent="0.25">
      <c r="A270" s="82"/>
      <c r="B270" s="268"/>
      <c r="C270" s="269"/>
      <c r="D270" s="269"/>
      <c r="E270" s="270"/>
      <c r="F270" s="271"/>
      <c r="G270" s="269"/>
      <c r="H270" s="269"/>
      <c r="I270" s="371"/>
      <c r="J270" s="186" t="str">
        <f t="shared" si="211"/>
        <v/>
      </c>
      <c r="K270" s="175" t="str">
        <f t="shared" si="212"/>
        <v/>
      </c>
      <c r="L270" s="176" t="str">
        <f t="shared" si="213"/>
        <v/>
      </c>
      <c r="M270" s="175" t="str">
        <f t="shared" si="214"/>
        <v/>
      </c>
      <c r="N270" s="177" t="str">
        <f t="shared" si="215"/>
        <v/>
      </c>
      <c r="O270" s="177" t="str">
        <f t="shared" si="216"/>
        <v/>
      </c>
      <c r="P270" s="281"/>
      <c r="Q270" s="281"/>
      <c r="R270" s="282"/>
      <c r="S270" s="286"/>
      <c r="T270" s="281"/>
      <c r="U270" s="282"/>
      <c r="V270" s="286"/>
      <c r="W270" s="281"/>
      <c r="X270" s="282"/>
      <c r="Y270" s="286"/>
      <c r="Z270" s="281"/>
      <c r="AA270" s="369"/>
      <c r="AB270" s="83"/>
      <c r="AC270" s="90">
        <f t="shared" ref="AC270:AG270" si="294">AC269</f>
        <v>22</v>
      </c>
      <c r="AD270" s="90" t="b">
        <f t="shared" si="294"/>
        <v>0</v>
      </c>
      <c r="AE270" s="90" t="b">
        <f t="shared" si="294"/>
        <v>1</v>
      </c>
      <c r="AF270" s="90" t="b">
        <f t="shared" si="294"/>
        <v>1</v>
      </c>
      <c r="AG270" s="90" t="b">
        <f t="shared" si="294"/>
        <v>1</v>
      </c>
      <c r="AH270" s="45" t="str">
        <f t="shared" si="284"/>
        <v/>
      </c>
      <c r="AI270" s="45" t="str">
        <f t="shared" si="274"/>
        <v/>
      </c>
      <c r="AJ270" s="45" t="str">
        <f t="shared" si="218"/>
        <v/>
      </c>
      <c r="AK270" s="45" t="str">
        <f t="shared" si="275"/>
        <v/>
      </c>
      <c r="AL270" s="45" t="str">
        <f t="shared" si="276"/>
        <v/>
      </c>
      <c r="AM270" s="45" t="str">
        <f t="shared" si="277"/>
        <v/>
      </c>
      <c r="AN270" s="45" t="str">
        <f t="shared" si="278"/>
        <v/>
      </c>
      <c r="AO270" s="45" t="str">
        <f t="shared" si="273"/>
        <v/>
      </c>
      <c r="AP270" s="45" t="str">
        <f t="shared" si="273"/>
        <v/>
      </c>
      <c r="AQ270" s="45" t="str">
        <f t="shared" si="219"/>
        <v/>
      </c>
      <c r="AR270" s="90">
        <f t="shared" si="280"/>
        <v>16</v>
      </c>
    </row>
    <row r="271" spans="1:44" s="84" customFormat="1" ht="15.75" customHeight="1" x14ac:dyDescent="0.25">
      <c r="A271" s="82"/>
      <c r="B271" s="268"/>
      <c r="C271" s="269"/>
      <c r="D271" s="269"/>
      <c r="E271" s="270"/>
      <c r="F271" s="271"/>
      <c r="G271" s="269"/>
      <c r="H271" s="269"/>
      <c r="I271" s="371"/>
      <c r="J271" s="186" t="str">
        <f t="shared" ref="J271:J334" si="295">AH271</f>
        <v/>
      </c>
      <c r="K271" s="175" t="str">
        <f t="shared" ref="K271:K334" si="296">AI271</f>
        <v/>
      </c>
      <c r="L271" s="176" t="str">
        <f t="shared" ref="L271:L334" si="297">AJ271</f>
        <v/>
      </c>
      <c r="M271" s="175" t="str">
        <f t="shared" ref="M271:M334" si="298">AK271</f>
        <v/>
      </c>
      <c r="N271" s="177" t="str">
        <f t="shared" ref="N271:N334" si="299">AL271</f>
        <v/>
      </c>
      <c r="O271" s="177" t="str">
        <f t="shared" ref="O271:O334" si="300">AM271</f>
        <v/>
      </c>
      <c r="P271" s="281"/>
      <c r="Q271" s="281"/>
      <c r="R271" s="282"/>
      <c r="S271" s="286"/>
      <c r="T271" s="281"/>
      <c r="U271" s="282"/>
      <c r="V271" s="286"/>
      <c r="W271" s="281"/>
      <c r="X271" s="282"/>
      <c r="Y271" s="286"/>
      <c r="Z271" s="281"/>
      <c r="AA271" s="369"/>
      <c r="AB271" s="83"/>
      <c r="AC271" s="90">
        <f t="shared" ref="AC271:AG271" si="301">AC270</f>
        <v>22</v>
      </c>
      <c r="AD271" s="90" t="b">
        <f t="shared" si="301"/>
        <v>0</v>
      </c>
      <c r="AE271" s="90" t="b">
        <f t="shared" si="301"/>
        <v>1</v>
      </c>
      <c r="AF271" s="90" t="b">
        <f t="shared" si="301"/>
        <v>1</v>
      </c>
      <c r="AG271" s="90" t="b">
        <f t="shared" si="301"/>
        <v>1</v>
      </c>
      <c r="AH271" s="45" t="str">
        <f t="shared" si="284"/>
        <v/>
      </c>
      <c r="AI271" s="45" t="str">
        <f t="shared" si="274"/>
        <v/>
      </c>
      <c r="AJ271" s="45" t="str">
        <f t="shared" ref="AJ271:AJ334" si="302">IF(AI271=null_value,null_value,$AC271-AI271)</f>
        <v/>
      </c>
      <c r="AK271" s="45" t="str">
        <f t="shared" si="275"/>
        <v/>
      </c>
      <c r="AL271" s="45" t="str">
        <f t="shared" si="276"/>
        <v/>
      </c>
      <c r="AM271" s="45" t="str">
        <f t="shared" si="277"/>
        <v/>
      </c>
      <c r="AN271" s="45" t="str">
        <f t="shared" si="278"/>
        <v/>
      </c>
      <c r="AO271" s="45" t="str">
        <f t="shared" si="273"/>
        <v/>
      </c>
      <c r="AP271" s="45" t="str">
        <f t="shared" si="273"/>
        <v/>
      </c>
      <c r="AQ271" s="45" t="str">
        <f t="shared" ref="AQ271:AQ334" si="303">IF(AN271&lt;&gt;null_value,$AC271-SUM(AN271:AP271),null_value)</f>
        <v/>
      </c>
      <c r="AR271" s="90">
        <f t="shared" si="280"/>
        <v>17</v>
      </c>
    </row>
    <row r="272" spans="1:44" s="84" customFormat="1" ht="15.75" customHeight="1" x14ac:dyDescent="0.25">
      <c r="A272" s="82"/>
      <c r="B272" s="268"/>
      <c r="C272" s="269"/>
      <c r="D272" s="269"/>
      <c r="E272" s="270"/>
      <c r="F272" s="271"/>
      <c r="G272" s="269"/>
      <c r="H272" s="269"/>
      <c r="I272" s="371"/>
      <c r="J272" s="186" t="str">
        <f t="shared" si="295"/>
        <v/>
      </c>
      <c r="K272" s="175" t="str">
        <f t="shared" si="296"/>
        <v/>
      </c>
      <c r="L272" s="176" t="str">
        <f t="shared" si="297"/>
        <v/>
      </c>
      <c r="M272" s="175" t="str">
        <f t="shared" si="298"/>
        <v/>
      </c>
      <c r="N272" s="177" t="str">
        <f t="shared" si="299"/>
        <v/>
      </c>
      <c r="O272" s="177" t="str">
        <f t="shared" si="300"/>
        <v/>
      </c>
      <c r="P272" s="281"/>
      <c r="Q272" s="281"/>
      <c r="R272" s="282"/>
      <c r="S272" s="286"/>
      <c r="T272" s="281"/>
      <c r="U272" s="282"/>
      <c r="V272" s="286"/>
      <c r="W272" s="281"/>
      <c r="X272" s="282"/>
      <c r="Y272" s="286"/>
      <c r="Z272" s="281"/>
      <c r="AA272" s="369"/>
      <c r="AB272" s="83"/>
      <c r="AC272" s="90">
        <f t="shared" ref="AC272:AG272" si="304">AC271</f>
        <v>22</v>
      </c>
      <c r="AD272" s="90" t="b">
        <f t="shared" si="304"/>
        <v>0</v>
      </c>
      <c r="AE272" s="90" t="b">
        <f t="shared" si="304"/>
        <v>1</v>
      </c>
      <c r="AF272" s="90" t="b">
        <f t="shared" si="304"/>
        <v>1</v>
      </c>
      <c r="AG272" s="90" t="b">
        <f t="shared" si="304"/>
        <v>1</v>
      </c>
      <c r="AH272" s="45" t="str">
        <f t="shared" si="284"/>
        <v/>
      </c>
      <c r="AI272" s="45" t="str">
        <f t="shared" si="274"/>
        <v/>
      </c>
      <c r="AJ272" s="45" t="str">
        <f t="shared" si="302"/>
        <v/>
      </c>
      <c r="AK272" s="45" t="str">
        <f t="shared" si="275"/>
        <v/>
      </c>
      <c r="AL272" s="45" t="str">
        <f t="shared" si="276"/>
        <v/>
      </c>
      <c r="AM272" s="45" t="str">
        <f t="shared" si="277"/>
        <v/>
      </c>
      <c r="AN272" s="45" t="str">
        <f t="shared" si="278"/>
        <v/>
      </c>
      <c r="AO272" s="45" t="str">
        <f t="shared" si="273"/>
        <v/>
      </c>
      <c r="AP272" s="45" t="str">
        <f t="shared" si="273"/>
        <v/>
      </c>
      <c r="AQ272" s="45" t="str">
        <f t="shared" si="303"/>
        <v/>
      </c>
      <c r="AR272" s="90">
        <f t="shared" si="280"/>
        <v>18</v>
      </c>
    </row>
    <row r="273" spans="1:44" s="84" customFormat="1" ht="15.75" hidden="1" customHeight="1" x14ac:dyDescent="0.25">
      <c r="A273" s="82"/>
      <c r="B273" s="268"/>
      <c r="C273" s="269"/>
      <c r="D273" s="269"/>
      <c r="E273" s="270"/>
      <c r="F273" s="271"/>
      <c r="G273" s="269"/>
      <c r="H273" s="269"/>
      <c r="I273" s="371"/>
      <c r="J273" s="186" t="str">
        <f t="shared" si="295"/>
        <v/>
      </c>
      <c r="K273" s="175" t="str">
        <f t="shared" si="296"/>
        <v/>
      </c>
      <c r="L273" s="176" t="str">
        <f t="shared" si="297"/>
        <v/>
      </c>
      <c r="M273" s="175" t="str">
        <f t="shared" si="298"/>
        <v/>
      </c>
      <c r="N273" s="177" t="str">
        <f t="shared" si="299"/>
        <v/>
      </c>
      <c r="O273" s="177" t="str">
        <f t="shared" si="300"/>
        <v/>
      </c>
      <c r="P273" s="281"/>
      <c r="Q273" s="281"/>
      <c r="R273" s="282"/>
      <c r="S273" s="286"/>
      <c r="T273" s="281"/>
      <c r="U273" s="282"/>
      <c r="V273" s="286"/>
      <c r="W273" s="281"/>
      <c r="X273" s="282"/>
      <c r="Y273" s="286"/>
      <c r="Z273" s="281"/>
      <c r="AA273" s="369"/>
      <c r="AB273" s="83"/>
      <c r="AC273" s="90">
        <f t="shared" ref="AC273:AG273" si="305">AC272</f>
        <v>22</v>
      </c>
      <c r="AD273" s="90" t="b">
        <f t="shared" si="305"/>
        <v>0</v>
      </c>
      <c r="AE273" s="90" t="b">
        <f t="shared" si="305"/>
        <v>1</v>
      </c>
      <c r="AF273" s="90" t="b">
        <f t="shared" si="305"/>
        <v>1</v>
      </c>
      <c r="AG273" s="90" t="b">
        <f t="shared" si="305"/>
        <v>1</v>
      </c>
      <c r="AH273" s="45" t="str">
        <f t="shared" si="284"/>
        <v/>
      </c>
      <c r="AI273" s="45" t="str">
        <f t="shared" si="274"/>
        <v/>
      </c>
      <c r="AJ273" s="45" t="str">
        <f t="shared" si="302"/>
        <v/>
      </c>
      <c r="AK273" s="45" t="str">
        <f t="shared" si="275"/>
        <v/>
      </c>
      <c r="AL273" s="45" t="str">
        <f t="shared" si="276"/>
        <v/>
      </c>
      <c r="AM273" s="45" t="str">
        <f t="shared" si="277"/>
        <v/>
      </c>
      <c r="AN273" s="45" t="str">
        <f t="shared" si="278"/>
        <v/>
      </c>
      <c r="AO273" s="45" t="str">
        <f t="shared" si="273"/>
        <v/>
      </c>
      <c r="AP273" s="45" t="str">
        <f t="shared" si="273"/>
        <v/>
      </c>
      <c r="AQ273" s="45" t="str">
        <f t="shared" si="303"/>
        <v/>
      </c>
      <c r="AR273" s="90">
        <f t="shared" si="280"/>
        <v>19</v>
      </c>
    </row>
    <row r="274" spans="1:44" s="84" customFormat="1" ht="15.75" hidden="1" customHeight="1" x14ac:dyDescent="0.25">
      <c r="A274" s="82"/>
      <c r="B274" s="268"/>
      <c r="C274" s="269"/>
      <c r="D274" s="269"/>
      <c r="E274" s="270"/>
      <c r="F274" s="271"/>
      <c r="G274" s="269"/>
      <c r="H274" s="269"/>
      <c r="I274" s="371"/>
      <c r="J274" s="186" t="str">
        <f t="shared" si="295"/>
        <v/>
      </c>
      <c r="K274" s="175" t="str">
        <f t="shared" si="296"/>
        <v/>
      </c>
      <c r="L274" s="176" t="str">
        <f t="shared" si="297"/>
        <v/>
      </c>
      <c r="M274" s="175" t="str">
        <f t="shared" si="298"/>
        <v/>
      </c>
      <c r="N274" s="177" t="str">
        <f t="shared" si="299"/>
        <v/>
      </c>
      <c r="O274" s="177" t="str">
        <f t="shared" si="300"/>
        <v/>
      </c>
      <c r="P274" s="281"/>
      <c r="Q274" s="281"/>
      <c r="R274" s="282"/>
      <c r="S274" s="286"/>
      <c r="T274" s="281"/>
      <c r="U274" s="282"/>
      <c r="V274" s="286"/>
      <c r="W274" s="281"/>
      <c r="X274" s="282"/>
      <c r="Y274" s="286"/>
      <c r="Z274" s="281"/>
      <c r="AA274" s="369"/>
      <c r="AB274" s="83"/>
      <c r="AC274" s="90">
        <f t="shared" ref="AC274:AG274" si="306">AC273</f>
        <v>22</v>
      </c>
      <c r="AD274" s="90" t="b">
        <f t="shared" si="306"/>
        <v>0</v>
      </c>
      <c r="AE274" s="90" t="b">
        <f t="shared" si="306"/>
        <v>1</v>
      </c>
      <c r="AF274" s="90" t="b">
        <f t="shared" si="306"/>
        <v>1</v>
      </c>
      <c r="AG274" s="90" t="b">
        <f t="shared" si="306"/>
        <v>1</v>
      </c>
      <c r="AH274" s="45" t="str">
        <f t="shared" si="284"/>
        <v/>
      </c>
      <c r="AI274" s="45" t="str">
        <f t="shared" si="274"/>
        <v/>
      </c>
      <c r="AJ274" s="45" t="str">
        <f t="shared" si="302"/>
        <v/>
      </c>
      <c r="AK274" s="45" t="str">
        <f t="shared" si="275"/>
        <v/>
      </c>
      <c r="AL274" s="45" t="str">
        <f t="shared" si="276"/>
        <v/>
      </c>
      <c r="AM274" s="45" t="str">
        <f t="shared" si="277"/>
        <v/>
      </c>
      <c r="AN274" s="45" t="str">
        <f t="shared" si="278"/>
        <v/>
      </c>
      <c r="AO274" s="45" t="str">
        <f t="shared" si="273"/>
        <v/>
      </c>
      <c r="AP274" s="45" t="str">
        <f t="shared" si="273"/>
        <v/>
      </c>
      <c r="AQ274" s="45" t="str">
        <f t="shared" si="303"/>
        <v/>
      </c>
      <c r="AR274" s="90">
        <f t="shared" si="280"/>
        <v>20</v>
      </c>
    </row>
    <row r="275" spans="1:44" s="84" customFormat="1" ht="15.75" hidden="1" customHeight="1" x14ac:dyDescent="0.25">
      <c r="A275" s="82"/>
      <c r="B275" s="268"/>
      <c r="C275" s="269"/>
      <c r="D275" s="269"/>
      <c r="E275" s="270"/>
      <c r="F275" s="271"/>
      <c r="G275" s="269"/>
      <c r="H275" s="269"/>
      <c r="I275" s="371"/>
      <c r="J275" s="186" t="str">
        <f t="shared" si="295"/>
        <v/>
      </c>
      <c r="K275" s="175" t="str">
        <f t="shared" si="296"/>
        <v/>
      </c>
      <c r="L275" s="176" t="str">
        <f t="shared" si="297"/>
        <v/>
      </c>
      <c r="M275" s="175" t="str">
        <f t="shared" si="298"/>
        <v/>
      </c>
      <c r="N275" s="177" t="str">
        <f t="shared" si="299"/>
        <v/>
      </c>
      <c r="O275" s="177" t="str">
        <f t="shared" si="300"/>
        <v/>
      </c>
      <c r="P275" s="281"/>
      <c r="Q275" s="281"/>
      <c r="R275" s="282"/>
      <c r="S275" s="286"/>
      <c r="T275" s="281"/>
      <c r="U275" s="282"/>
      <c r="V275" s="286"/>
      <c r="W275" s="281"/>
      <c r="X275" s="282"/>
      <c r="Y275" s="286"/>
      <c r="Z275" s="281"/>
      <c r="AA275" s="369"/>
      <c r="AB275" s="83"/>
      <c r="AC275" s="90">
        <f t="shared" ref="AC275:AG275" si="307">AC274</f>
        <v>22</v>
      </c>
      <c r="AD275" s="90" t="b">
        <f t="shared" si="307"/>
        <v>0</v>
      </c>
      <c r="AE275" s="90" t="b">
        <f t="shared" si="307"/>
        <v>1</v>
      </c>
      <c r="AF275" s="90" t="b">
        <f t="shared" si="307"/>
        <v>1</v>
      </c>
      <c r="AG275" s="90" t="b">
        <f t="shared" si="307"/>
        <v>1</v>
      </c>
      <c r="AH275" s="45" t="str">
        <f t="shared" si="284"/>
        <v/>
      </c>
      <c r="AI275" s="45" t="str">
        <f t="shared" si="274"/>
        <v/>
      </c>
      <c r="AJ275" s="45" t="str">
        <f t="shared" si="302"/>
        <v/>
      </c>
      <c r="AK275" s="45" t="str">
        <f t="shared" si="275"/>
        <v/>
      </c>
      <c r="AL275" s="45" t="str">
        <f t="shared" si="276"/>
        <v/>
      </c>
      <c r="AM275" s="45" t="str">
        <f t="shared" si="277"/>
        <v/>
      </c>
      <c r="AN275" s="45" t="str">
        <f t="shared" si="278"/>
        <v/>
      </c>
      <c r="AO275" s="45" t="str">
        <f t="shared" ref="AO275:AP294" si="308">IF(AN275&lt;&gt;null_value,AN275,null_value)</f>
        <v/>
      </c>
      <c r="AP275" s="45" t="str">
        <f t="shared" si="308"/>
        <v/>
      </c>
      <c r="AQ275" s="45" t="str">
        <f t="shared" si="303"/>
        <v/>
      </c>
      <c r="AR275" s="90">
        <f t="shared" si="280"/>
        <v>21</v>
      </c>
    </row>
    <row r="276" spans="1:44" s="84" customFormat="1" ht="15.75" hidden="1" customHeight="1" x14ac:dyDescent="0.25">
      <c r="A276" s="82"/>
      <c r="B276" s="268"/>
      <c r="C276" s="269"/>
      <c r="D276" s="269"/>
      <c r="E276" s="270"/>
      <c r="F276" s="271"/>
      <c r="G276" s="269"/>
      <c r="H276" s="269"/>
      <c r="I276" s="371"/>
      <c r="J276" s="186" t="str">
        <f t="shared" si="295"/>
        <v/>
      </c>
      <c r="K276" s="175" t="str">
        <f t="shared" si="296"/>
        <v/>
      </c>
      <c r="L276" s="176" t="str">
        <f t="shared" si="297"/>
        <v/>
      </c>
      <c r="M276" s="175" t="str">
        <f t="shared" si="298"/>
        <v/>
      </c>
      <c r="N276" s="177" t="str">
        <f t="shared" si="299"/>
        <v/>
      </c>
      <c r="O276" s="177" t="str">
        <f t="shared" si="300"/>
        <v/>
      </c>
      <c r="P276" s="281"/>
      <c r="Q276" s="281"/>
      <c r="R276" s="282"/>
      <c r="S276" s="286"/>
      <c r="T276" s="281"/>
      <c r="U276" s="282"/>
      <c r="V276" s="286"/>
      <c r="W276" s="281"/>
      <c r="X276" s="282"/>
      <c r="Y276" s="286"/>
      <c r="Z276" s="281"/>
      <c r="AA276" s="369"/>
      <c r="AB276" s="83"/>
      <c r="AC276" s="90">
        <f t="shared" ref="AC276:AG276" si="309">AC275</f>
        <v>22</v>
      </c>
      <c r="AD276" s="90" t="b">
        <f t="shared" si="309"/>
        <v>0</v>
      </c>
      <c r="AE276" s="90" t="b">
        <f t="shared" si="309"/>
        <v>1</v>
      </c>
      <c r="AF276" s="90" t="b">
        <f t="shared" si="309"/>
        <v>1</v>
      </c>
      <c r="AG276" s="90" t="b">
        <f t="shared" si="309"/>
        <v>1</v>
      </c>
      <c r="AH276" s="45" t="str">
        <f t="shared" si="284"/>
        <v/>
      </c>
      <c r="AI276" s="45" t="str">
        <f t="shared" si="274"/>
        <v/>
      </c>
      <c r="AJ276" s="45" t="str">
        <f t="shared" si="302"/>
        <v/>
      </c>
      <c r="AK276" s="45" t="str">
        <f t="shared" si="275"/>
        <v/>
      </c>
      <c r="AL276" s="45" t="str">
        <f t="shared" si="276"/>
        <v/>
      </c>
      <c r="AM276" s="45" t="str">
        <f t="shared" si="277"/>
        <v/>
      </c>
      <c r="AN276" s="45" t="str">
        <f t="shared" si="278"/>
        <v/>
      </c>
      <c r="AO276" s="45" t="str">
        <f t="shared" si="308"/>
        <v/>
      </c>
      <c r="AP276" s="45" t="str">
        <f t="shared" si="308"/>
        <v/>
      </c>
      <c r="AQ276" s="45" t="str">
        <f t="shared" si="303"/>
        <v/>
      </c>
      <c r="AR276" s="90">
        <f t="shared" si="280"/>
        <v>22</v>
      </c>
    </row>
    <row r="277" spans="1:44" s="84" customFormat="1" ht="15.75" hidden="1" customHeight="1" x14ac:dyDescent="0.25">
      <c r="A277" s="82"/>
      <c r="B277" s="268"/>
      <c r="C277" s="269"/>
      <c r="D277" s="269"/>
      <c r="E277" s="270"/>
      <c r="F277" s="271"/>
      <c r="G277" s="269"/>
      <c r="H277" s="269"/>
      <c r="I277" s="371"/>
      <c r="J277" s="186" t="str">
        <f t="shared" si="295"/>
        <v/>
      </c>
      <c r="K277" s="175" t="str">
        <f t="shared" si="296"/>
        <v/>
      </c>
      <c r="L277" s="176" t="str">
        <f t="shared" si="297"/>
        <v/>
      </c>
      <c r="M277" s="175" t="str">
        <f t="shared" si="298"/>
        <v/>
      </c>
      <c r="N277" s="177" t="str">
        <f t="shared" si="299"/>
        <v/>
      </c>
      <c r="O277" s="177" t="str">
        <f t="shared" si="300"/>
        <v/>
      </c>
      <c r="P277" s="281"/>
      <c r="Q277" s="281"/>
      <c r="R277" s="282"/>
      <c r="S277" s="286"/>
      <c r="T277" s="281"/>
      <c r="U277" s="282"/>
      <c r="V277" s="286"/>
      <c r="W277" s="281"/>
      <c r="X277" s="282"/>
      <c r="Y277" s="286"/>
      <c r="Z277" s="281"/>
      <c r="AA277" s="369"/>
      <c r="AB277" s="83"/>
      <c r="AC277" s="90">
        <f t="shared" ref="AC277:AG277" si="310">AC276</f>
        <v>22</v>
      </c>
      <c r="AD277" s="90" t="b">
        <f t="shared" si="310"/>
        <v>0</v>
      </c>
      <c r="AE277" s="90" t="b">
        <f t="shared" si="310"/>
        <v>1</v>
      </c>
      <c r="AF277" s="90" t="b">
        <f t="shared" si="310"/>
        <v>1</v>
      </c>
      <c r="AG277" s="90" t="b">
        <f t="shared" si="310"/>
        <v>1</v>
      </c>
      <c r="AH277" s="45" t="str">
        <f t="shared" si="284"/>
        <v/>
      </c>
      <c r="AI277" s="45" t="str">
        <f t="shared" si="274"/>
        <v/>
      </c>
      <c r="AJ277" s="45" t="str">
        <f t="shared" si="302"/>
        <v/>
      </c>
      <c r="AK277" s="45" t="str">
        <f t="shared" si="275"/>
        <v/>
      </c>
      <c r="AL277" s="45" t="str">
        <f t="shared" si="276"/>
        <v/>
      </c>
      <c r="AM277" s="45" t="str">
        <f t="shared" si="277"/>
        <v/>
      </c>
      <c r="AN277" s="45" t="str">
        <f t="shared" si="278"/>
        <v/>
      </c>
      <c r="AO277" s="45" t="str">
        <f t="shared" si="308"/>
        <v/>
      </c>
      <c r="AP277" s="45" t="str">
        <f t="shared" si="308"/>
        <v/>
      </c>
      <c r="AQ277" s="45" t="str">
        <f t="shared" si="303"/>
        <v/>
      </c>
      <c r="AR277" s="90">
        <f t="shared" si="280"/>
        <v>23</v>
      </c>
    </row>
    <row r="278" spans="1:44" s="84" customFormat="1" ht="15.75" hidden="1" customHeight="1" x14ac:dyDescent="0.25">
      <c r="A278" s="82"/>
      <c r="B278" s="268"/>
      <c r="C278" s="269"/>
      <c r="D278" s="269"/>
      <c r="E278" s="270"/>
      <c r="F278" s="271"/>
      <c r="G278" s="269"/>
      <c r="H278" s="269"/>
      <c r="I278" s="371"/>
      <c r="J278" s="186" t="str">
        <f t="shared" si="295"/>
        <v/>
      </c>
      <c r="K278" s="175" t="str">
        <f t="shared" si="296"/>
        <v/>
      </c>
      <c r="L278" s="176" t="str">
        <f t="shared" si="297"/>
        <v/>
      </c>
      <c r="M278" s="175" t="str">
        <f t="shared" si="298"/>
        <v/>
      </c>
      <c r="N278" s="177" t="str">
        <f t="shared" si="299"/>
        <v/>
      </c>
      <c r="O278" s="177" t="str">
        <f t="shared" si="300"/>
        <v/>
      </c>
      <c r="P278" s="281"/>
      <c r="Q278" s="281"/>
      <c r="R278" s="282"/>
      <c r="S278" s="286"/>
      <c r="T278" s="281"/>
      <c r="U278" s="282"/>
      <c r="V278" s="286"/>
      <c r="W278" s="281"/>
      <c r="X278" s="282"/>
      <c r="Y278" s="286"/>
      <c r="Z278" s="281"/>
      <c r="AA278" s="369"/>
      <c r="AB278" s="83"/>
      <c r="AC278" s="90">
        <f t="shared" ref="AC278:AG278" si="311">AC277</f>
        <v>22</v>
      </c>
      <c r="AD278" s="90" t="b">
        <f t="shared" si="311"/>
        <v>0</v>
      </c>
      <c r="AE278" s="90" t="b">
        <f t="shared" si="311"/>
        <v>1</v>
      </c>
      <c r="AF278" s="90" t="b">
        <f t="shared" si="311"/>
        <v>1</v>
      </c>
      <c r="AG278" s="90" t="b">
        <f t="shared" si="311"/>
        <v>1</v>
      </c>
      <c r="AH278" s="45" t="str">
        <f t="shared" si="284"/>
        <v/>
      </c>
      <c r="AI278" s="45" t="str">
        <f t="shared" si="274"/>
        <v/>
      </c>
      <c r="AJ278" s="45" t="str">
        <f t="shared" si="302"/>
        <v/>
      </c>
      <c r="AK278" s="45" t="str">
        <f t="shared" si="275"/>
        <v/>
      </c>
      <c r="AL278" s="45" t="str">
        <f t="shared" si="276"/>
        <v/>
      </c>
      <c r="AM278" s="45" t="str">
        <f t="shared" si="277"/>
        <v/>
      </c>
      <c r="AN278" s="45" t="str">
        <f t="shared" si="278"/>
        <v/>
      </c>
      <c r="AO278" s="45" t="str">
        <f t="shared" si="308"/>
        <v/>
      </c>
      <c r="AP278" s="45" t="str">
        <f t="shared" si="308"/>
        <v/>
      </c>
      <c r="AQ278" s="45" t="str">
        <f t="shared" si="303"/>
        <v/>
      </c>
      <c r="AR278" s="90">
        <f t="shared" si="280"/>
        <v>24</v>
      </c>
    </row>
    <row r="279" spans="1:44" s="84" customFormat="1" ht="15.75" hidden="1" customHeight="1" x14ac:dyDescent="0.25">
      <c r="A279" s="82"/>
      <c r="B279" s="268"/>
      <c r="C279" s="269"/>
      <c r="D279" s="269"/>
      <c r="E279" s="270"/>
      <c r="F279" s="271"/>
      <c r="G279" s="269"/>
      <c r="H279" s="269"/>
      <c r="I279" s="371"/>
      <c r="J279" s="186" t="str">
        <f t="shared" si="295"/>
        <v/>
      </c>
      <c r="K279" s="175" t="str">
        <f t="shared" si="296"/>
        <v/>
      </c>
      <c r="L279" s="176" t="str">
        <f t="shared" si="297"/>
        <v/>
      </c>
      <c r="M279" s="175" t="str">
        <f t="shared" si="298"/>
        <v/>
      </c>
      <c r="N279" s="177" t="str">
        <f t="shared" si="299"/>
        <v/>
      </c>
      <c r="O279" s="177" t="str">
        <f t="shared" si="300"/>
        <v/>
      </c>
      <c r="P279" s="281"/>
      <c r="Q279" s="281"/>
      <c r="R279" s="282"/>
      <c r="S279" s="286"/>
      <c r="T279" s="281"/>
      <c r="U279" s="282"/>
      <c r="V279" s="286"/>
      <c r="W279" s="281"/>
      <c r="X279" s="282"/>
      <c r="Y279" s="286"/>
      <c r="Z279" s="281"/>
      <c r="AA279" s="369"/>
      <c r="AB279" s="83"/>
      <c r="AC279" s="90">
        <f t="shared" ref="AC279:AG279" si="312">AC278</f>
        <v>22</v>
      </c>
      <c r="AD279" s="90" t="b">
        <f t="shared" si="312"/>
        <v>0</v>
      </c>
      <c r="AE279" s="90" t="b">
        <f t="shared" si="312"/>
        <v>1</v>
      </c>
      <c r="AF279" s="90" t="b">
        <f t="shared" si="312"/>
        <v>1</v>
      </c>
      <c r="AG279" s="90" t="b">
        <f t="shared" si="312"/>
        <v>1</v>
      </c>
      <c r="AH279" s="45" t="str">
        <f t="shared" si="284"/>
        <v/>
      </c>
      <c r="AI279" s="45" t="str">
        <f t="shared" si="274"/>
        <v/>
      </c>
      <c r="AJ279" s="45" t="str">
        <f t="shared" si="302"/>
        <v/>
      </c>
      <c r="AK279" s="45" t="str">
        <f t="shared" si="275"/>
        <v/>
      </c>
      <c r="AL279" s="45" t="str">
        <f t="shared" si="276"/>
        <v/>
      </c>
      <c r="AM279" s="45" t="str">
        <f t="shared" si="277"/>
        <v/>
      </c>
      <c r="AN279" s="45" t="str">
        <f t="shared" si="278"/>
        <v/>
      </c>
      <c r="AO279" s="45" t="str">
        <f t="shared" si="308"/>
        <v/>
      </c>
      <c r="AP279" s="45" t="str">
        <f t="shared" si="308"/>
        <v/>
      </c>
      <c r="AQ279" s="45" t="str">
        <f t="shared" si="303"/>
        <v/>
      </c>
      <c r="AR279" s="90">
        <f t="shared" si="280"/>
        <v>25</v>
      </c>
    </row>
    <row r="280" spans="1:44" s="84" customFormat="1" ht="15.75" hidden="1" customHeight="1" x14ac:dyDescent="0.25">
      <c r="A280" s="82"/>
      <c r="B280" s="268"/>
      <c r="C280" s="269"/>
      <c r="D280" s="269"/>
      <c r="E280" s="270"/>
      <c r="F280" s="271"/>
      <c r="G280" s="269"/>
      <c r="H280" s="269"/>
      <c r="I280" s="371"/>
      <c r="J280" s="186" t="str">
        <f t="shared" si="295"/>
        <v/>
      </c>
      <c r="K280" s="175" t="str">
        <f t="shared" si="296"/>
        <v/>
      </c>
      <c r="L280" s="176" t="str">
        <f t="shared" si="297"/>
        <v/>
      </c>
      <c r="M280" s="175" t="str">
        <f t="shared" si="298"/>
        <v/>
      </c>
      <c r="N280" s="177" t="str">
        <f t="shared" si="299"/>
        <v/>
      </c>
      <c r="O280" s="177" t="str">
        <f t="shared" si="300"/>
        <v/>
      </c>
      <c r="P280" s="281"/>
      <c r="Q280" s="281"/>
      <c r="R280" s="282"/>
      <c r="S280" s="286"/>
      <c r="T280" s="281"/>
      <c r="U280" s="282"/>
      <c r="V280" s="286"/>
      <c r="W280" s="281"/>
      <c r="X280" s="282"/>
      <c r="Y280" s="286"/>
      <c r="Z280" s="281"/>
      <c r="AA280" s="369"/>
      <c r="AB280" s="83"/>
      <c r="AC280" s="90">
        <f t="shared" ref="AC280:AG280" si="313">AC279</f>
        <v>22</v>
      </c>
      <c r="AD280" s="90" t="b">
        <f t="shared" si="313"/>
        <v>0</v>
      </c>
      <c r="AE280" s="90" t="b">
        <f t="shared" si="313"/>
        <v>1</v>
      </c>
      <c r="AF280" s="90" t="b">
        <f t="shared" si="313"/>
        <v>1</v>
      </c>
      <c r="AG280" s="90" t="b">
        <f t="shared" si="313"/>
        <v>1</v>
      </c>
      <c r="AH280" s="45" t="str">
        <f t="shared" si="284"/>
        <v/>
      </c>
      <c r="AI280" s="45" t="str">
        <f t="shared" si="274"/>
        <v/>
      </c>
      <c r="AJ280" s="45" t="str">
        <f t="shared" si="302"/>
        <v/>
      </c>
      <c r="AK280" s="45" t="str">
        <f t="shared" si="275"/>
        <v/>
      </c>
      <c r="AL280" s="45" t="str">
        <f t="shared" si="276"/>
        <v/>
      </c>
      <c r="AM280" s="45" t="str">
        <f t="shared" si="277"/>
        <v/>
      </c>
      <c r="AN280" s="45" t="str">
        <f t="shared" si="278"/>
        <v/>
      </c>
      <c r="AO280" s="45" t="str">
        <f t="shared" si="308"/>
        <v/>
      </c>
      <c r="AP280" s="45" t="str">
        <f t="shared" si="308"/>
        <v/>
      </c>
      <c r="AQ280" s="45" t="str">
        <f t="shared" si="303"/>
        <v/>
      </c>
      <c r="AR280" s="90">
        <f t="shared" si="280"/>
        <v>26</v>
      </c>
    </row>
    <row r="281" spans="1:44" s="84" customFormat="1" ht="15.75" hidden="1" customHeight="1" x14ac:dyDescent="0.25">
      <c r="A281" s="82"/>
      <c r="B281" s="268"/>
      <c r="C281" s="269"/>
      <c r="D281" s="269"/>
      <c r="E281" s="270"/>
      <c r="F281" s="271"/>
      <c r="G281" s="269"/>
      <c r="H281" s="269"/>
      <c r="I281" s="371"/>
      <c r="J281" s="186" t="str">
        <f t="shared" si="295"/>
        <v/>
      </c>
      <c r="K281" s="175" t="str">
        <f t="shared" si="296"/>
        <v/>
      </c>
      <c r="L281" s="176" t="str">
        <f t="shared" si="297"/>
        <v/>
      </c>
      <c r="M281" s="175" t="str">
        <f t="shared" si="298"/>
        <v/>
      </c>
      <c r="N281" s="177" t="str">
        <f t="shared" si="299"/>
        <v/>
      </c>
      <c r="O281" s="177" t="str">
        <f t="shared" si="300"/>
        <v/>
      </c>
      <c r="P281" s="281"/>
      <c r="Q281" s="281"/>
      <c r="R281" s="282"/>
      <c r="S281" s="286"/>
      <c r="T281" s="281"/>
      <c r="U281" s="282"/>
      <c r="V281" s="286"/>
      <c r="W281" s="281"/>
      <c r="X281" s="282"/>
      <c r="Y281" s="286"/>
      <c r="Z281" s="281"/>
      <c r="AA281" s="369"/>
      <c r="AB281" s="83"/>
      <c r="AC281" s="90">
        <f t="shared" ref="AC281:AG281" si="314">AC280</f>
        <v>22</v>
      </c>
      <c r="AD281" s="90" t="b">
        <f t="shared" si="314"/>
        <v>0</v>
      </c>
      <c r="AE281" s="90" t="b">
        <f t="shared" si="314"/>
        <v>1</v>
      </c>
      <c r="AF281" s="90" t="b">
        <f t="shared" si="314"/>
        <v>1</v>
      </c>
      <c r="AG281" s="90" t="b">
        <f t="shared" si="314"/>
        <v>1</v>
      </c>
      <c r="AH281" s="45" t="str">
        <f t="shared" si="284"/>
        <v/>
      </c>
      <c r="AI281" s="45" t="str">
        <f t="shared" si="274"/>
        <v/>
      </c>
      <c r="AJ281" s="45" t="str">
        <f t="shared" si="302"/>
        <v/>
      </c>
      <c r="AK281" s="45" t="str">
        <f t="shared" si="275"/>
        <v/>
      </c>
      <c r="AL281" s="45" t="str">
        <f t="shared" si="276"/>
        <v/>
      </c>
      <c r="AM281" s="45" t="str">
        <f t="shared" si="277"/>
        <v/>
      </c>
      <c r="AN281" s="45" t="str">
        <f t="shared" si="278"/>
        <v/>
      </c>
      <c r="AO281" s="45" t="str">
        <f t="shared" si="308"/>
        <v/>
      </c>
      <c r="AP281" s="45" t="str">
        <f t="shared" si="308"/>
        <v/>
      </c>
      <c r="AQ281" s="45" t="str">
        <f t="shared" si="303"/>
        <v/>
      </c>
      <c r="AR281" s="90">
        <f t="shared" si="280"/>
        <v>27</v>
      </c>
    </row>
    <row r="282" spans="1:44" s="84" customFormat="1" ht="15.75" hidden="1" customHeight="1" x14ac:dyDescent="0.25">
      <c r="A282" s="82"/>
      <c r="B282" s="268"/>
      <c r="C282" s="269"/>
      <c r="D282" s="269"/>
      <c r="E282" s="270"/>
      <c r="F282" s="271"/>
      <c r="G282" s="269"/>
      <c r="H282" s="269"/>
      <c r="I282" s="371"/>
      <c r="J282" s="186" t="str">
        <f t="shared" si="295"/>
        <v/>
      </c>
      <c r="K282" s="175" t="str">
        <f t="shared" si="296"/>
        <v/>
      </c>
      <c r="L282" s="176" t="str">
        <f t="shared" si="297"/>
        <v/>
      </c>
      <c r="M282" s="175" t="str">
        <f t="shared" si="298"/>
        <v/>
      </c>
      <c r="N282" s="177" t="str">
        <f t="shared" si="299"/>
        <v/>
      </c>
      <c r="O282" s="177" t="str">
        <f t="shared" si="300"/>
        <v/>
      </c>
      <c r="P282" s="281"/>
      <c r="Q282" s="281"/>
      <c r="R282" s="282"/>
      <c r="S282" s="286"/>
      <c r="T282" s="281"/>
      <c r="U282" s="282"/>
      <c r="V282" s="286"/>
      <c r="W282" s="281"/>
      <c r="X282" s="282"/>
      <c r="Y282" s="286"/>
      <c r="Z282" s="281"/>
      <c r="AA282" s="369"/>
      <c r="AB282" s="83"/>
      <c r="AC282" s="90">
        <f t="shared" ref="AC282:AG282" si="315">AC281</f>
        <v>22</v>
      </c>
      <c r="AD282" s="90" t="b">
        <f t="shared" si="315"/>
        <v>0</v>
      </c>
      <c r="AE282" s="90" t="b">
        <f t="shared" si="315"/>
        <v>1</v>
      </c>
      <c r="AF282" s="90" t="b">
        <f t="shared" si="315"/>
        <v>1</v>
      </c>
      <c r="AG282" s="90" t="b">
        <f t="shared" si="315"/>
        <v>1</v>
      </c>
      <c r="AH282" s="45" t="str">
        <f t="shared" si="284"/>
        <v/>
      </c>
      <c r="AI282" s="45" t="str">
        <f t="shared" si="274"/>
        <v/>
      </c>
      <c r="AJ282" s="45" t="str">
        <f t="shared" si="302"/>
        <v/>
      </c>
      <c r="AK282" s="45" t="str">
        <f t="shared" si="275"/>
        <v/>
      </c>
      <c r="AL282" s="45" t="str">
        <f t="shared" si="276"/>
        <v/>
      </c>
      <c r="AM282" s="45" t="str">
        <f t="shared" si="277"/>
        <v/>
      </c>
      <c r="AN282" s="45" t="str">
        <f t="shared" si="278"/>
        <v/>
      </c>
      <c r="AO282" s="45" t="str">
        <f t="shared" si="308"/>
        <v/>
      </c>
      <c r="AP282" s="45" t="str">
        <f t="shared" si="308"/>
        <v/>
      </c>
      <c r="AQ282" s="45" t="str">
        <f t="shared" si="303"/>
        <v/>
      </c>
      <c r="AR282" s="90">
        <f t="shared" si="280"/>
        <v>28</v>
      </c>
    </row>
    <row r="283" spans="1:44" s="84" customFormat="1" ht="15.75" hidden="1" customHeight="1" x14ac:dyDescent="0.25">
      <c r="A283" s="82"/>
      <c r="B283" s="268"/>
      <c r="C283" s="269"/>
      <c r="D283" s="269"/>
      <c r="E283" s="270"/>
      <c r="F283" s="271"/>
      <c r="G283" s="269"/>
      <c r="H283" s="269"/>
      <c r="I283" s="371"/>
      <c r="J283" s="186" t="str">
        <f t="shared" si="295"/>
        <v/>
      </c>
      <c r="K283" s="175" t="str">
        <f t="shared" si="296"/>
        <v/>
      </c>
      <c r="L283" s="176" t="str">
        <f t="shared" si="297"/>
        <v/>
      </c>
      <c r="M283" s="175" t="str">
        <f t="shared" si="298"/>
        <v/>
      </c>
      <c r="N283" s="177" t="str">
        <f t="shared" si="299"/>
        <v/>
      </c>
      <c r="O283" s="177" t="str">
        <f t="shared" si="300"/>
        <v/>
      </c>
      <c r="P283" s="281"/>
      <c r="Q283" s="281"/>
      <c r="R283" s="282"/>
      <c r="S283" s="286"/>
      <c r="T283" s="281"/>
      <c r="U283" s="282"/>
      <c r="V283" s="286"/>
      <c r="W283" s="281"/>
      <c r="X283" s="282"/>
      <c r="Y283" s="286"/>
      <c r="Z283" s="281"/>
      <c r="AA283" s="369"/>
      <c r="AB283" s="83"/>
      <c r="AC283" s="90">
        <f t="shared" ref="AC283:AG283" si="316">AC282</f>
        <v>22</v>
      </c>
      <c r="AD283" s="90" t="b">
        <f t="shared" si="316"/>
        <v>0</v>
      </c>
      <c r="AE283" s="90" t="b">
        <f t="shared" si="316"/>
        <v>1</v>
      </c>
      <c r="AF283" s="90" t="b">
        <f t="shared" si="316"/>
        <v>1</v>
      </c>
      <c r="AG283" s="90" t="b">
        <f t="shared" si="316"/>
        <v>1</v>
      </c>
      <c r="AH283" s="45" t="str">
        <f t="shared" si="284"/>
        <v/>
      </c>
      <c r="AI283" s="45" t="str">
        <f t="shared" si="274"/>
        <v/>
      </c>
      <c r="AJ283" s="45" t="str">
        <f t="shared" si="302"/>
        <v/>
      </c>
      <c r="AK283" s="45" t="str">
        <f t="shared" si="275"/>
        <v/>
      </c>
      <c r="AL283" s="45" t="str">
        <f t="shared" si="276"/>
        <v/>
      </c>
      <c r="AM283" s="45" t="str">
        <f t="shared" si="277"/>
        <v/>
      </c>
      <c r="AN283" s="45" t="str">
        <f t="shared" si="278"/>
        <v/>
      </c>
      <c r="AO283" s="45" t="str">
        <f t="shared" si="308"/>
        <v/>
      </c>
      <c r="AP283" s="45" t="str">
        <f t="shared" si="308"/>
        <v/>
      </c>
      <c r="AQ283" s="45" t="str">
        <f t="shared" si="303"/>
        <v/>
      </c>
      <c r="AR283" s="90">
        <f t="shared" si="280"/>
        <v>29</v>
      </c>
    </row>
    <row r="284" spans="1:44" s="84" customFormat="1" ht="15.75" hidden="1" customHeight="1" x14ac:dyDescent="0.25">
      <c r="A284" s="82"/>
      <c r="B284" s="268"/>
      <c r="C284" s="269"/>
      <c r="D284" s="269"/>
      <c r="E284" s="270"/>
      <c r="F284" s="271"/>
      <c r="G284" s="269"/>
      <c r="H284" s="269"/>
      <c r="I284" s="371"/>
      <c r="J284" s="187" t="str">
        <f t="shared" si="295"/>
        <v/>
      </c>
      <c r="K284" s="178" t="str">
        <f t="shared" si="296"/>
        <v/>
      </c>
      <c r="L284" s="179" t="str">
        <f t="shared" si="297"/>
        <v/>
      </c>
      <c r="M284" s="178" t="str">
        <f t="shared" si="298"/>
        <v/>
      </c>
      <c r="N284" s="180" t="str">
        <f t="shared" si="299"/>
        <v/>
      </c>
      <c r="O284" s="180" t="str">
        <f t="shared" si="300"/>
        <v/>
      </c>
      <c r="P284" s="284"/>
      <c r="Q284" s="284"/>
      <c r="R284" s="285"/>
      <c r="S284" s="287"/>
      <c r="T284" s="284"/>
      <c r="U284" s="285"/>
      <c r="V284" s="287"/>
      <c r="W284" s="284"/>
      <c r="X284" s="285"/>
      <c r="Y284" s="287"/>
      <c r="Z284" s="284"/>
      <c r="AA284" s="370"/>
      <c r="AB284" s="83"/>
      <c r="AC284" s="91">
        <f t="shared" ref="AC284:AG284" si="317">AC283</f>
        <v>22</v>
      </c>
      <c r="AD284" s="91" t="b">
        <f t="shared" si="317"/>
        <v>0</v>
      </c>
      <c r="AE284" s="91" t="b">
        <f t="shared" si="317"/>
        <v>1</v>
      </c>
      <c r="AF284" s="91" t="b">
        <f t="shared" si="317"/>
        <v>1</v>
      </c>
      <c r="AG284" s="91" t="b">
        <f t="shared" si="317"/>
        <v>1</v>
      </c>
      <c r="AH284" s="92" t="str">
        <f t="shared" si="284"/>
        <v/>
      </c>
      <c r="AI284" s="92" t="str">
        <f t="shared" si="274"/>
        <v/>
      </c>
      <c r="AJ284" s="92" t="str">
        <f t="shared" si="302"/>
        <v/>
      </c>
      <c r="AK284" s="92" t="str">
        <f t="shared" si="275"/>
        <v/>
      </c>
      <c r="AL284" s="92" t="str">
        <f t="shared" si="276"/>
        <v/>
      </c>
      <c r="AM284" s="92" t="str">
        <f t="shared" si="277"/>
        <v/>
      </c>
      <c r="AN284" s="92" t="str">
        <f t="shared" si="278"/>
        <v/>
      </c>
      <c r="AO284" s="92" t="str">
        <f t="shared" si="308"/>
        <v/>
      </c>
      <c r="AP284" s="92" t="str">
        <f t="shared" si="308"/>
        <v/>
      </c>
      <c r="AQ284" s="92" t="str">
        <f t="shared" si="303"/>
        <v/>
      </c>
      <c r="AR284" s="91">
        <f t="shared" si="280"/>
        <v>30</v>
      </c>
    </row>
    <row r="285" spans="1:44" s="84" customFormat="1" ht="15.75" customHeight="1" x14ac:dyDescent="0.25">
      <c r="A285" s="82"/>
      <c r="B285" s="268">
        <f>B255+1</f>
        <v>23</v>
      </c>
      <c r="C285" s="269"/>
      <c r="D285" s="269"/>
      <c r="E285" s="270"/>
      <c r="F285" s="271">
        <f>ROUND($G$4*B285,0)</f>
        <v>7245</v>
      </c>
      <c r="G285" s="269"/>
      <c r="H285" s="269"/>
      <c r="I285" s="371"/>
      <c r="J285" s="188" t="str">
        <f t="shared" si="295"/>
        <v/>
      </c>
      <c r="K285" s="181" t="str">
        <f t="shared" si="296"/>
        <v/>
      </c>
      <c r="L285" s="182" t="str">
        <f t="shared" si="297"/>
        <v/>
      </c>
      <c r="M285" s="181">
        <f t="shared" si="298"/>
        <v>11</v>
      </c>
      <c r="N285" s="183">
        <f t="shared" si="299"/>
        <v>9</v>
      </c>
      <c r="O285" s="183">
        <f t="shared" si="300"/>
        <v>3</v>
      </c>
      <c r="P285" s="365">
        <f>ROUND($F285/P$12,2)</f>
        <v>1.45</v>
      </c>
      <c r="Q285" s="365"/>
      <c r="R285" s="366"/>
      <c r="S285" s="367">
        <f>ROUND($F285/S$12,2)</f>
        <v>1.21</v>
      </c>
      <c r="T285" s="365"/>
      <c r="U285" s="366"/>
      <c r="V285" s="367">
        <f>ROUND($F285/V$12,2)</f>
        <v>1.04</v>
      </c>
      <c r="W285" s="365"/>
      <c r="X285" s="366"/>
      <c r="Y285" s="367">
        <f>ROUND($F285/Y$12,2)</f>
        <v>0.94</v>
      </c>
      <c r="Z285" s="365"/>
      <c r="AA285" s="368"/>
      <c r="AB285" s="83"/>
      <c r="AC285" s="88">
        <f>B285</f>
        <v>23</v>
      </c>
      <c r="AD285" s="88" t="b">
        <f>AND(AC285&gt;=min_string,AC285&lt;=max_string)</f>
        <v>0</v>
      </c>
      <c r="AE285" s="88" t="b">
        <f>OR(AND(($AC285-max_string)/(AE$13-1)&gt;=min_string,($AC285-max_string)/(AE$13-1)&lt;=max_string),AND(($AC285-min_string)/(AE$13-1)&gt;=min_string,($AC285-min_string)/(AE$13-1)&lt;=max_string))</f>
        <v>0</v>
      </c>
      <c r="AF285" s="88" t="b">
        <f>OR(AND(($AC285-max_string)/(AF$13-1)&gt;=min_string,($AC285-max_string)/(AF$13-1)&lt;=max_string),AND(($AC285-min_string)/(AF$13-1)&gt;=min_string,($AC285-min_string)/(AF$13-1)&lt;=max_string))</f>
        <v>1</v>
      </c>
      <c r="AG285" s="88" t="b">
        <f>AND(AC285-(AG$13-1)*min_string&gt;=min_string,AC285-(AG$13-1)*max_string&lt;=max_string)</f>
        <v>1</v>
      </c>
      <c r="AH285" s="89" t="str">
        <f>IF(AD285,$AC285,null_value)</f>
        <v/>
      </c>
      <c r="AI285" s="89" t="str">
        <f>IF(AE285,MIN(max_string,$AC285-(min_string*(AI$12-1))),null_value)</f>
        <v/>
      </c>
      <c r="AJ285" s="89" t="str">
        <f t="shared" si="302"/>
        <v/>
      </c>
      <c r="AK285" s="89">
        <f>IF(AF285,MIN(max_string,$AC285-(min_string*(AK$12-1))),null_value)</f>
        <v>11</v>
      </c>
      <c r="AL285" s="89">
        <f>IF(AK285=null_value,null_value,MIN(max_string,$AC285-AK285-min_string))</f>
        <v>9</v>
      </c>
      <c r="AM285" s="89">
        <f>IF(AK285&lt;&gt;null_value,$AC285-AK285-AL285,null_value)</f>
        <v>3</v>
      </c>
      <c r="AN285" s="89">
        <f>IF(AG285,MIN(max_string,ROUNDDOWN(($AC285-min_string)/(AN$12-1),0)),null_value)</f>
        <v>6</v>
      </c>
      <c r="AO285" s="89">
        <f t="shared" si="308"/>
        <v>6</v>
      </c>
      <c r="AP285" s="89">
        <f t="shared" si="308"/>
        <v>6</v>
      </c>
      <c r="AQ285" s="89">
        <f t="shared" si="303"/>
        <v>5</v>
      </c>
      <c r="AR285" s="88">
        <v>1</v>
      </c>
    </row>
    <row r="286" spans="1:44" s="84" customFormat="1" ht="15.75" customHeight="1" x14ac:dyDescent="0.25">
      <c r="A286" s="82"/>
      <c r="B286" s="268"/>
      <c r="C286" s="269"/>
      <c r="D286" s="269"/>
      <c r="E286" s="270"/>
      <c r="F286" s="271"/>
      <c r="G286" s="269"/>
      <c r="H286" s="269"/>
      <c r="I286" s="371"/>
      <c r="J286" s="186" t="str">
        <f t="shared" si="295"/>
        <v/>
      </c>
      <c r="K286" s="175" t="str">
        <f t="shared" si="296"/>
        <v/>
      </c>
      <c r="L286" s="176" t="str">
        <f t="shared" si="297"/>
        <v/>
      </c>
      <c r="M286" s="175">
        <f t="shared" si="298"/>
        <v>11</v>
      </c>
      <c r="N286" s="177">
        <f t="shared" si="299"/>
        <v>8</v>
      </c>
      <c r="O286" s="177">
        <f t="shared" si="300"/>
        <v>4</v>
      </c>
      <c r="P286" s="281"/>
      <c r="Q286" s="281"/>
      <c r="R286" s="282"/>
      <c r="S286" s="286"/>
      <c r="T286" s="281"/>
      <c r="U286" s="282"/>
      <c r="V286" s="286"/>
      <c r="W286" s="281"/>
      <c r="X286" s="282"/>
      <c r="Y286" s="286"/>
      <c r="Z286" s="281"/>
      <c r="AA286" s="369"/>
      <c r="AB286" s="83"/>
      <c r="AC286" s="90">
        <f>AC285</f>
        <v>23</v>
      </c>
      <c r="AD286" s="90" t="b">
        <f>AD285</f>
        <v>0</v>
      </c>
      <c r="AE286" s="90" t="b">
        <f>AE285</f>
        <v>0</v>
      </c>
      <c r="AF286" s="90" t="b">
        <f>AF285</f>
        <v>1</v>
      </c>
      <c r="AG286" s="90" t="b">
        <f>AG285</f>
        <v>1</v>
      </c>
      <c r="AH286" s="45" t="str">
        <f t="shared" ref="AH286:AH349" si="318">null_value</f>
        <v/>
      </c>
      <c r="AI286" s="45" t="str">
        <f t="shared" ref="AI286:AI314" si="319">IF(AND(AE286,AI285&lt;&gt;null_value),IF(AND(AI285&gt;min_string+1,AJ285&lt;max_string-1,AI285-1&gt;AJ285),AI285-1,null_value),null_value)</f>
        <v/>
      </c>
      <c r="AJ286" s="45" t="str">
        <f t="shared" si="302"/>
        <v/>
      </c>
      <c r="AK286" s="45">
        <f t="shared" ref="AK286:AK314" si="320">IF(AND(AF286,AK285&lt;&gt;null_value),IF(AND(AL285-1&gt;=min_string,AM285+1&lt;=max_string,AL285-1&gt;AM285),AK285,IF(AND(AK285-1&gt;min_string,AL285+1&lt;=max_string,OR(AK285-1&gt;AL285,AND(AK285&gt;AL285,AL285&gt;AM285))),AK285-1,null_value)),null_value)</f>
        <v>11</v>
      </c>
      <c r="AL286" s="45">
        <f t="shared" ref="AL286:AL314" si="321">IF(AK286=null_value,null_value,IF(AK286&lt;&gt;AK285,MIN(max_string,$AC286-AK286-min_string,AK286),AL285-1))</f>
        <v>8</v>
      </c>
      <c r="AM286" s="45">
        <f t="shared" ref="AM286:AM314" si="322">IF(AK286=null_value,null_value,$AC286-AK286-AL286)</f>
        <v>4</v>
      </c>
      <c r="AN286" s="45">
        <f t="shared" ref="AN286:AN314" si="323">IF(AND(AG286,AN285&lt;&gt;null_value),IF(AND(AN285&gt;min_string,AQ285+AN$12-1&lt;=max_string),AN285-1,null_value),null_value)</f>
        <v>5</v>
      </c>
      <c r="AO286" s="45">
        <f t="shared" si="308"/>
        <v>5</v>
      </c>
      <c r="AP286" s="45">
        <f t="shared" si="308"/>
        <v>5</v>
      </c>
      <c r="AQ286" s="45">
        <f t="shared" si="303"/>
        <v>8</v>
      </c>
      <c r="AR286" s="90">
        <f>AR285+1</f>
        <v>2</v>
      </c>
    </row>
    <row r="287" spans="1:44" s="84" customFormat="1" ht="15.75" customHeight="1" x14ac:dyDescent="0.25">
      <c r="A287" s="82"/>
      <c r="B287" s="268"/>
      <c r="C287" s="269"/>
      <c r="D287" s="269"/>
      <c r="E287" s="270"/>
      <c r="F287" s="271"/>
      <c r="G287" s="269"/>
      <c r="H287" s="269"/>
      <c r="I287" s="371"/>
      <c r="J287" s="186" t="str">
        <f t="shared" si="295"/>
        <v/>
      </c>
      <c r="K287" s="175" t="str">
        <f t="shared" si="296"/>
        <v/>
      </c>
      <c r="L287" s="176" t="str">
        <f t="shared" si="297"/>
        <v/>
      </c>
      <c r="M287" s="175">
        <f t="shared" si="298"/>
        <v>11</v>
      </c>
      <c r="N287" s="177">
        <f t="shared" si="299"/>
        <v>7</v>
      </c>
      <c r="O287" s="177">
        <f t="shared" si="300"/>
        <v>5</v>
      </c>
      <c r="P287" s="281"/>
      <c r="Q287" s="281"/>
      <c r="R287" s="282"/>
      <c r="S287" s="286"/>
      <c r="T287" s="281"/>
      <c r="U287" s="282"/>
      <c r="V287" s="286"/>
      <c r="W287" s="281"/>
      <c r="X287" s="282"/>
      <c r="Y287" s="286"/>
      <c r="Z287" s="281"/>
      <c r="AA287" s="369"/>
      <c r="AB287" s="83"/>
      <c r="AC287" s="90">
        <f t="shared" ref="AC287:AG287" si="324">AC286</f>
        <v>23</v>
      </c>
      <c r="AD287" s="90" t="b">
        <f t="shared" si="324"/>
        <v>0</v>
      </c>
      <c r="AE287" s="90" t="b">
        <f t="shared" si="324"/>
        <v>0</v>
      </c>
      <c r="AF287" s="90" t="b">
        <f t="shared" si="324"/>
        <v>1</v>
      </c>
      <c r="AG287" s="90" t="b">
        <f t="shared" si="324"/>
        <v>1</v>
      </c>
      <c r="AH287" s="45" t="str">
        <f t="shared" si="318"/>
        <v/>
      </c>
      <c r="AI287" s="45" t="str">
        <f t="shared" si="319"/>
        <v/>
      </c>
      <c r="AJ287" s="45" t="str">
        <f t="shared" si="302"/>
        <v/>
      </c>
      <c r="AK287" s="45">
        <f t="shared" si="320"/>
        <v>11</v>
      </c>
      <c r="AL287" s="45">
        <f t="shared" si="321"/>
        <v>7</v>
      </c>
      <c r="AM287" s="45">
        <f t="shared" si="322"/>
        <v>5</v>
      </c>
      <c r="AN287" s="45">
        <f t="shared" si="323"/>
        <v>4</v>
      </c>
      <c r="AO287" s="45">
        <f t="shared" si="308"/>
        <v>4</v>
      </c>
      <c r="AP287" s="45">
        <f t="shared" si="308"/>
        <v>4</v>
      </c>
      <c r="AQ287" s="45">
        <f t="shared" si="303"/>
        <v>11</v>
      </c>
      <c r="AR287" s="90">
        <f t="shared" ref="AR287:AR314" si="325">AR286+1</f>
        <v>3</v>
      </c>
    </row>
    <row r="288" spans="1:44" s="84" customFormat="1" ht="15.75" customHeight="1" x14ac:dyDescent="0.25">
      <c r="A288" s="82"/>
      <c r="B288" s="268"/>
      <c r="C288" s="269"/>
      <c r="D288" s="269"/>
      <c r="E288" s="270"/>
      <c r="F288" s="271"/>
      <c r="G288" s="269"/>
      <c r="H288" s="269"/>
      <c r="I288" s="371"/>
      <c r="J288" s="186" t="str">
        <f t="shared" si="295"/>
        <v/>
      </c>
      <c r="K288" s="175" t="str">
        <f t="shared" si="296"/>
        <v/>
      </c>
      <c r="L288" s="176" t="str">
        <f t="shared" si="297"/>
        <v/>
      </c>
      <c r="M288" s="175">
        <f t="shared" si="298"/>
        <v>11</v>
      </c>
      <c r="N288" s="177">
        <f t="shared" si="299"/>
        <v>6</v>
      </c>
      <c r="O288" s="177">
        <f t="shared" si="300"/>
        <v>6</v>
      </c>
      <c r="P288" s="281"/>
      <c r="Q288" s="281"/>
      <c r="R288" s="282"/>
      <c r="S288" s="286"/>
      <c r="T288" s="281"/>
      <c r="U288" s="282"/>
      <c r="V288" s="286"/>
      <c r="W288" s="281"/>
      <c r="X288" s="282"/>
      <c r="Y288" s="286"/>
      <c r="Z288" s="281"/>
      <c r="AA288" s="369"/>
      <c r="AB288" s="83"/>
      <c r="AC288" s="90">
        <f t="shared" ref="AC288:AG288" si="326">AC287</f>
        <v>23</v>
      </c>
      <c r="AD288" s="90" t="b">
        <f t="shared" si="326"/>
        <v>0</v>
      </c>
      <c r="AE288" s="90" t="b">
        <f t="shared" si="326"/>
        <v>0</v>
      </c>
      <c r="AF288" s="90" t="b">
        <f t="shared" si="326"/>
        <v>1</v>
      </c>
      <c r="AG288" s="90" t="b">
        <f t="shared" si="326"/>
        <v>1</v>
      </c>
      <c r="AH288" s="45" t="str">
        <f t="shared" si="318"/>
        <v/>
      </c>
      <c r="AI288" s="45" t="str">
        <f t="shared" si="319"/>
        <v/>
      </c>
      <c r="AJ288" s="45" t="str">
        <f t="shared" si="302"/>
        <v/>
      </c>
      <c r="AK288" s="45">
        <f t="shared" si="320"/>
        <v>11</v>
      </c>
      <c r="AL288" s="45">
        <f t="shared" si="321"/>
        <v>6</v>
      </c>
      <c r="AM288" s="45">
        <f t="shared" si="322"/>
        <v>6</v>
      </c>
      <c r="AN288" s="45" t="str">
        <f t="shared" si="323"/>
        <v/>
      </c>
      <c r="AO288" s="45" t="str">
        <f t="shared" si="308"/>
        <v/>
      </c>
      <c r="AP288" s="45" t="str">
        <f t="shared" si="308"/>
        <v/>
      </c>
      <c r="AQ288" s="45" t="str">
        <f t="shared" si="303"/>
        <v/>
      </c>
      <c r="AR288" s="90">
        <f t="shared" si="325"/>
        <v>4</v>
      </c>
    </row>
    <row r="289" spans="1:44" s="84" customFormat="1" ht="15.75" customHeight="1" x14ac:dyDescent="0.25">
      <c r="A289" s="82"/>
      <c r="B289" s="268"/>
      <c r="C289" s="269"/>
      <c r="D289" s="269"/>
      <c r="E289" s="270"/>
      <c r="F289" s="271"/>
      <c r="G289" s="269"/>
      <c r="H289" s="269"/>
      <c r="I289" s="371"/>
      <c r="J289" s="186" t="str">
        <f t="shared" si="295"/>
        <v/>
      </c>
      <c r="K289" s="175" t="str">
        <f t="shared" si="296"/>
        <v/>
      </c>
      <c r="L289" s="176" t="str">
        <f t="shared" si="297"/>
        <v/>
      </c>
      <c r="M289" s="175">
        <f t="shared" si="298"/>
        <v>10</v>
      </c>
      <c r="N289" s="177">
        <f t="shared" si="299"/>
        <v>10</v>
      </c>
      <c r="O289" s="177">
        <f t="shared" si="300"/>
        <v>3</v>
      </c>
      <c r="P289" s="281"/>
      <c r="Q289" s="281"/>
      <c r="R289" s="282"/>
      <c r="S289" s="286"/>
      <c r="T289" s="281"/>
      <c r="U289" s="282"/>
      <c r="V289" s="286"/>
      <c r="W289" s="281"/>
      <c r="X289" s="282"/>
      <c r="Y289" s="286"/>
      <c r="Z289" s="281"/>
      <c r="AA289" s="369"/>
      <c r="AB289" s="83"/>
      <c r="AC289" s="90">
        <f t="shared" ref="AC289:AG289" si="327">AC288</f>
        <v>23</v>
      </c>
      <c r="AD289" s="90" t="b">
        <f t="shared" si="327"/>
        <v>0</v>
      </c>
      <c r="AE289" s="90" t="b">
        <f t="shared" si="327"/>
        <v>0</v>
      </c>
      <c r="AF289" s="90" t="b">
        <f t="shared" si="327"/>
        <v>1</v>
      </c>
      <c r="AG289" s="90" t="b">
        <f t="shared" si="327"/>
        <v>1</v>
      </c>
      <c r="AH289" s="45" t="str">
        <f t="shared" si="318"/>
        <v/>
      </c>
      <c r="AI289" s="45" t="str">
        <f t="shared" si="319"/>
        <v/>
      </c>
      <c r="AJ289" s="45" t="str">
        <f t="shared" si="302"/>
        <v/>
      </c>
      <c r="AK289" s="45">
        <f t="shared" si="320"/>
        <v>10</v>
      </c>
      <c r="AL289" s="45">
        <f t="shared" si="321"/>
        <v>10</v>
      </c>
      <c r="AM289" s="45">
        <f t="shared" si="322"/>
        <v>3</v>
      </c>
      <c r="AN289" s="45" t="str">
        <f t="shared" si="323"/>
        <v/>
      </c>
      <c r="AO289" s="45" t="str">
        <f t="shared" si="308"/>
        <v/>
      </c>
      <c r="AP289" s="45" t="str">
        <f t="shared" si="308"/>
        <v/>
      </c>
      <c r="AQ289" s="45" t="str">
        <f t="shared" si="303"/>
        <v/>
      </c>
      <c r="AR289" s="90">
        <f t="shared" si="325"/>
        <v>5</v>
      </c>
    </row>
    <row r="290" spans="1:44" s="84" customFormat="1" ht="15.75" customHeight="1" x14ac:dyDescent="0.25">
      <c r="A290" s="82"/>
      <c r="B290" s="268"/>
      <c r="C290" s="269"/>
      <c r="D290" s="269"/>
      <c r="E290" s="270"/>
      <c r="F290" s="271"/>
      <c r="G290" s="269"/>
      <c r="H290" s="269"/>
      <c r="I290" s="371"/>
      <c r="J290" s="186" t="str">
        <f t="shared" si="295"/>
        <v/>
      </c>
      <c r="K290" s="175" t="str">
        <f t="shared" si="296"/>
        <v/>
      </c>
      <c r="L290" s="176" t="str">
        <f t="shared" si="297"/>
        <v/>
      </c>
      <c r="M290" s="175">
        <f t="shared" si="298"/>
        <v>10</v>
      </c>
      <c r="N290" s="177">
        <f t="shared" si="299"/>
        <v>9</v>
      </c>
      <c r="O290" s="177">
        <f t="shared" si="300"/>
        <v>4</v>
      </c>
      <c r="P290" s="281"/>
      <c r="Q290" s="281"/>
      <c r="R290" s="282"/>
      <c r="S290" s="286"/>
      <c r="T290" s="281"/>
      <c r="U290" s="282"/>
      <c r="V290" s="286"/>
      <c r="W290" s="281"/>
      <c r="X290" s="282"/>
      <c r="Y290" s="286"/>
      <c r="Z290" s="281"/>
      <c r="AA290" s="369"/>
      <c r="AB290" s="83"/>
      <c r="AC290" s="90">
        <f t="shared" ref="AC290:AG290" si="328">AC289</f>
        <v>23</v>
      </c>
      <c r="AD290" s="90" t="b">
        <f t="shared" si="328"/>
        <v>0</v>
      </c>
      <c r="AE290" s="90" t="b">
        <f t="shared" si="328"/>
        <v>0</v>
      </c>
      <c r="AF290" s="90" t="b">
        <f t="shared" si="328"/>
        <v>1</v>
      </c>
      <c r="AG290" s="90" t="b">
        <f t="shared" si="328"/>
        <v>1</v>
      </c>
      <c r="AH290" s="45" t="str">
        <f t="shared" si="318"/>
        <v/>
      </c>
      <c r="AI290" s="45" t="str">
        <f t="shared" si="319"/>
        <v/>
      </c>
      <c r="AJ290" s="45" t="str">
        <f t="shared" si="302"/>
        <v/>
      </c>
      <c r="AK290" s="45">
        <f t="shared" si="320"/>
        <v>10</v>
      </c>
      <c r="AL290" s="45">
        <f t="shared" si="321"/>
        <v>9</v>
      </c>
      <c r="AM290" s="45">
        <f t="shared" si="322"/>
        <v>4</v>
      </c>
      <c r="AN290" s="45" t="str">
        <f t="shared" si="323"/>
        <v/>
      </c>
      <c r="AO290" s="45" t="str">
        <f t="shared" si="308"/>
        <v/>
      </c>
      <c r="AP290" s="45" t="str">
        <f t="shared" si="308"/>
        <v/>
      </c>
      <c r="AQ290" s="45" t="str">
        <f t="shared" si="303"/>
        <v/>
      </c>
      <c r="AR290" s="90">
        <f t="shared" si="325"/>
        <v>6</v>
      </c>
    </row>
    <row r="291" spans="1:44" s="84" customFormat="1" ht="15.75" customHeight="1" x14ac:dyDescent="0.25">
      <c r="A291" s="82"/>
      <c r="B291" s="268"/>
      <c r="C291" s="269"/>
      <c r="D291" s="269"/>
      <c r="E291" s="270"/>
      <c r="F291" s="271"/>
      <c r="G291" s="269"/>
      <c r="H291" s="269"/>
      <c r="I291" s="371"/>
      <c r="J291" s="186" t="str">
        <f t="shared" si="295"/>
        <v/>
      </c>
      <c r="K291" s="175" t="str">
        <f t="shared" si="296"/>
        <v/>
      </c>
      <c r="L291" s="176" t="str">
        <f t="shared" si="297"/>
        <v/>
      </c>
      <c r="M291" s="175">
        <f t="shared" si="298"/>
        <v>10</v>
      </c>
      <c r="N291" s="177">
        <f t="shared" si="299"/>
        <v>8</v>
      </c>
      <c r="O291" s="177">
        <f t="shared" si="300"/>
        <v>5</v>
      </c>
      <c r="P291" s="281"/>
      <c r="Q291" s="281"/>
      <c r="R291" s="282"/>
      <c r="S291" s="286"/>
      <c r="T291" s="281"/>
      <c r="U291" s="282"/>
      <c r="V291" s="286"/>
      <c r="W291" s="281"/>
      <c r="X291" s="282"/>
      <c r="Y291" s="286"/>
      <c r="Z291" s="281"/>
      <c r="AA291" s="369"/>
      <c r="AB291" s="83"/>
      <c r="AC291" s="90">
        <f t="shared" ref="AC291:AG291" si="329">AC290</f>
        <v>23</v>
      </c>
      <c r="AD291" s="90" t="b">
        <f t="shared" si="329"/>
        <v>0</v>
      </c>
      <c r="AE291" s="90" t="b">
        <f t="shared" si="329"/>
        <v>0</v>
      </c>
      <c r="AF291" s="90" t="b">
        <f t="shared" si="329"/>
        <v>1</v>
      </c>
      <c r="AG291" s="90" t="b">
        <f t="shared" si="329"/>
        <v>1</v>
      </c>
      <c r="AH291" s="45" t="str">
        <f t="shared" si="318"/>
        <v/>
      </c>
      <c r="AI291" s="45" t="str">
        <f t="shared" si="319"/>
        <v/>
      </c>
      <c r="AJ291" s="45" t="str">
        <f t="shared" si="302"/>
        <v/>
      </c>
      <c r="AK291" s="45">
        <f t="shared" si="320"/>
        <v>10</v>
      </c>
      <c r="AL291" s="45">
        <f t="shared" si="321"/>
        <v>8</v>
      </c>
      <c r="AM291" s="45">
        <f t="shared" si="322"/>
        <v>5</v>
      </c>
      <c r="AN291" s="45" t="str">
        <f t="shared" si="323"/>
        <v/>
      </c>
      <c r="AO291" s="45" t="str">
        <f t="shared" si="308"/>
        <v/>
      </c>
      <c r="AP291" s="45" t="str">
        <f t="shared" si="308"/>
        <v/>
      </c>
      <c r="AQ291" s="45" t="str">
        <f t="shared" si="303"/>
        <v/>
      </c>
      <c r="AR291" s="90">
        <f t="shared" si="325"/>
        <v>7</v>
      </c>
    </row>
    <row r="292" spans="1:44" s="84" customFormat="1" ht="15.75" customHeight="1" x14ac:dyDescent="0.25">
      <c r="A292" s="82"/>
      <c r="B292" s="268"/>
      <c r="C292" s="269"/>
      <c r="D292" s="269"/>
      <c r="E292" s="270"/>
      <c r="F292" s="271"/>
      <c r="G292" s="269"/>
      <c r="H292" s="269"/>
      <c r="I292" s="371"/>
      <c r="J292" s="186" t="str">
        <f t="shared" si="295"/>
        <v/>
      </c>
      <c r="K292" s="175" t="str">
        <f t="shared" si="296"/>
        <v/>
      </c>
      <c r="L292" s="176" t="str">
        <f t="shared" si="297"/>
        <v/>
      </c>
      <c r="M292" s="175">
        <f t="shared" si="298"/>
        <v>10</v>
      </c>
      <c r="N292" s="177">
        <f t="shared" si="299"/>
        <v>7</v>
      </c>
      <c r="O292" s="177">
        <f t="shared" si="300"/>
        <v>6</v>
      </c>
      <c r="P292" s="281"/>
      <c r="Q292" s="281"/>
      <c r="R292" s="282"/>
      <c r="S292" s="286"/>
      <c r="T292" s="281"/>
      <c r="U292" s="282"/>
      <c r="V292" s="286"/>
      <c r="W292" s="281"/>
      <c r="X292" s="282"/>
      <c r="Y292" s="286"/>
      <c r="Z292" s="281"/>
      <c r="AA292" s="369"/>
      <c r="AB292" s="83"/>
      <c r="AC292" s="90">
        <f t="shared" ref="AC292:AG292" si="330">AC291</f>
        <v>23</v>
      </c>
      <c r="AD292" s="90" t="b">
        <f t="shared" si="330"/>
        <v>0</v>
      </c>
      <c r="AE292" s="90" t="b">
        <f t="shared" si="330"/>
        <v>0</v>
      </c>
      <c r="AF292" s="90" t="b">
        <f t="shared" si="330"/>
        <v>1</v>
      </c>
      <c r="AG292" s="90" t="b">
        <f t="shared" si="330"/>
        <v>1</v>
      </c>
      <c r="AH292" s="45" t="str">
        <f t="shared" si="318"/>
        <v/>
      </c>
      <c r="AI292" s="45" t="str">
        <f t="shared" si="319"/>
        <v/>
      </c>
      <c r="AJ292" s="45" t="str">
        <f t="shared" si="302"/>
        <v/>
      </c>
      <c r="AK292" s="45">
        <f t="shared" si="320"/>
        <v>10</v>
      </c>
      <c r="AL292" s="45">
        <f t="shared" si="321"/>
        <v>7</v>
      </c>
      <c r="AM292" s="45">
        <f t="shared" si="322"/>
        <v>6</v>
      </c>
      <c r="AN292" s="45" t="str">
        <f t="shared" si="323"/>
        <v/>
      </c>
      <c r="AO292" s="45" t="str">
        <f t="shared" si="308"/>
        <v/>
      </c>
      <c r="AP292" s="45" t="str">
        <f t="shared" si="308"/>
        <v/>
      </c>
      <c r="AQ292" s="45" t="str">
        <f t="shared" si="303"/>
        <v/>
      </c>
      <c r="AR292" s="90">
        <f t="shared" si="325"/>
        <v>8</v>
      </c>
    </row>
    <row r="293" spans="1:44" s="84" customFormat="1" ht="15.75" customHeight="1" x14ac:dyDescent="0.25">
      <c r="A293" s="82"/>
      <c r="B293" s="268"/>
      <c r="C293" s="269"/>
      <c r="D293" s="269"/>
      <c r="E293" s="270"/>
      <c r="F293" s="271"/>
      <c r="G293" s="269"/>
      <c r="H293" s="269"/>
      <c r="I293" s="371"/>
      <c r="J293" s="186" t="str">
        <f t="shared" si="295"/>
        <v/>
      </c>
      <c r="K293" s="175" t="str">
        <f t="shared" si="296"/>
        <v/>
      </c>
      <c r="L293" s="176" t="str">
        <f t="shared" si="297"/>
        <v/>
      </c>
      <c r="M293" s="175">
        <f t="shared" si="298"/>
        <v>9</v>
      </c>
      <c r="N293" s="177">
        <f t="shared" si="299"/>
        <v>9</v>
      </c>
      <c r="O293" s="177">
        <f t="shared" si="300"/>
        <v>5</v>
      </c>
      <c r="P293" s="281"/>
      <c r="Q293" s="281"/>
      <c r="R293" s="282"/>
      <c r="S293" s="286"/>
      <c r="T293" s="281"/>
      <c r="U293" s="282"/>
      <c r="V293" s="286"/>
      <c r="W293" s="281"/>
      <c r="X293" s="282"/>
      <c r="Y293" s="286"/>
      <c r="Z293" s="281"/>
      <c r="AA293" s="369"/>
      <c r="AB293" s="83"/>
      <c r="AC293" s="90">
        <f t="shared" ref="AC293:AG293" si="331">AC292</f>
        <v>23</v>
      </c>
      <c r="AD293" s="90" t="b">
        <f t="shared" si="331"/>
        <v>0</v>
      </c>
      <c r="AE293" s="90" t="b">
        <f t="shared" si="331"/>
        <v>0</v>
      </c>
      <c r="AF293" s="90" t="b">
        <f t="shared" si="331"/>
        <v>1</v>
      </c>
      <c r="AG293" s="90" t="b">
        <f t="shared" si="331"/>
        <v>1</v>
      </c>
      <c r="AH293" s="45" t="str">
        <f t="shared" si="318"/>
        <v/>
      </c>
      <c r="AI293" s="45" t="str">
        <f t="shared" si="319"/>
        <v/>
      </c>
      <c r="AJ293" s="45" t="str">
        <f t="shared" si="302"/>
        <v/>
      </c>
      <c r="AK293" s="45">
        <f t="shared" si="320"/>
        <v>9</v>
      </c>
      <c r="AL293" s="45">
        <f t="shared" si="321"/>
        <v>9</v>
      </c>
      <c r="AM293" s="45">
        <f t="shared" si="322"/>
        <v>5</v>
      </c>
      <c r="AN293" s="45" t="str">
        <f t="shared" si="323"/>
        <v/>
      </c>
      <c r="AO293" s="45" t="str">
        <f t="shared" si="308"/>
        <v/>
      </c>
      <c r="AP293" s="45" t="str">
        <f t="shared" si="308"/>
        <v/>
      </c>
      <c r="AQ293" s="45" t="str">
        <f t="shared" si="303"/>
        <v/>
      </c>
      <c r="AR293" s="90">
        <f t="shared" si="325"/>
        <v>9</v>
      </c>
    </row>
    <row r="294" spans="1:44" s="84" customFormat="1" ht="15.75" customHeight="1" x14ac:dyDescent="0.25">
      <c r="A294" s="82"/>
      <c r="B294" s="268"/>
      <c r="C294" s="269"/>
      <c r="D294" s="269"/>
      <c r="E294" s="270"/>
      <c r="F294" s="271"/>
      <c r="G294" s="269"/>
      <c r="H294" s="269"/>
      <c r="I294" s="371"/>
      <c r="J294" s="186" t="str">
        <f t="shared" si="295"/>
        <v/>
      </c>
      <c r="K294" s="175" t="str">
        <f t="shared" si="296"/>
        <v/>
      </c>
      <c r="L294" s="176" t="str">
        <f t="shared" si="297"/>
        <v/>
      </c>
      <c r="M294" s="175">
        <f t="shared" si="298"/>
        <v>9</v>
      </c>
      <c r="N294" s="177">
        <f t="shared" si="299"/>
        <v>8</v>
      </c>
      <c r="O294" s="177">
        <f t="shared" si="300"/>
        <v>6</v>
      </c>
      <c r="P294" s="281"/>
      <c r="Q294" s="281"/>
      <c r="R294" s="282"/>
      <c r="S294" s="286"/>
      <c r="T294" s="281"/>
      <c r="U294" s="282"/>
      <c r="V294" s="286"/>
      <c r="W294" s="281"/>
      <c r="X294" s="282"/>
      <c r="Y294" s="286"/>
      <c r="Z294" s="281"/>
      <c r="AA294" s="369"/>
      <c r="AB294" s="83"/>
      <c r="AC294" s="90">
        <f t="shared" ref="AC294:AG294" si="332">AC293</f>
        <v>23</v>
      </c>
      <c r="AD294" s="90" t="b">
        <f t="shared" si="332"/>
        <v>0</v>
      </c>
      <c r="AE294" s="90" t="b">
        <f t="shared" si="332"/>
        <v>0</v>
      </c>
      <c r="AF294" s="90" t="b">
        <f t="shared" si="332"/>
        <v>1</v>
      </c>
      <c r="AG294" s="90" t="b">
        <f t="shared" si="332"/>
        <v>1</v>
      </c>
      <c r="AH294" s="45" t="str">
        <f t="shared" si="318"/>
        <v/>
      </c>
      <c r="AI294" s="45" t="str">
        <f t="shared" si="319"/>
        <v/>
      </c>
      <c r="AJ294" s="45" t="str">
        <f t="shared" si="302"/>
        <v/>
      </c>
      <c r="AK294" s="45">
        <f t="shared" si="320"/>
        <v>9</v>
      </c>
      <c r="AL294" s="45">
        <f t="shared" si="321"/>
        <v>8</v>
      </c>
      <c r="AM294" s="45">
        <f t="shared" si="322"/>
        <v>6</v>
      </c>
      <c r="AN294" s="45" t="str">
        <f t="shared" si="323"/>
        <v/>
      </c>
      <c r="AO294" s="45" t="str">
        <f t="shared" si="308"/>
        <v/>
      </c>
      <c r="AP294" s="45" t="str">
        <f t="shared" si="308"/>
        <v/>
      </c>
      <c r="AQ294" s="45" t="str">
        <f t="shared" si="303"/>
        <v/>
      </c>
      <c r="AR294" s="90">
        <f t="shared" si="325"/>
        <v>10</v>
      </c>
    </row>
    <row r="295" spans="1:44" s="84" customFormat="1" ht="15.75" customHeight="1" x14ac:dyDescent="0.25">
      <c r="A295" s="82"/>
      <c r="B295" s="268"/>
      <c r="C295" s="269"/>
      <c r="D295" s="269"/>
      <c r="E295" s="270"/>
      <c r="F295" s="271"/>
      <c r="G295" s="269"/>
      <c r="H295" s="269"/>
      <c r="I295" s="371"/>
      <c r="J295" s="186" t="str">
        <f t="shared" si="295"/>
        <v/>
      </c>
      <c r="K295" s="175" t="str">
        <f t="shared" si="296"/>
        <v/>
      </c>
      <c r="L295" s="176" t="str">
        <f t="shared" si="297"/>
        <v/>
      </c>
      <c r="M295" s="175">
        <f t="shared" si="298"/>
        <v>9</v>
      </c>
      <c r="N295" s="177">
        <f t="shared" si="299"/>
        <v>7</v>
      </c>
      <c r="O295" s="177">
        <f t="shared" si="300"/>
        <v>7</v>
      </c>
      <c r="P295" s="281"/>
      <c r="Q295" s="281"/>
      <c r="R295" s="282"/>
      <c r="S295" s="286"/>
      <c r="T295" s="281"/>
      <c r="U295" s="282"/>
      <c r="V295" s="286"/>
      <c r="W295" s="281"/>
      <c r="X295" s="282"/>
      <c r="Y295" s="286"/>
      <c r="Z295" s="281"/>
      <c r="AA295" s="369"/>
      <c r="AB295" s="83"/>
      <c r="AC295" s="90">
        <f t="shared" ref="AC295:AG295" si="333">AC294</f>
        <v>23</v>
      </c>
      <c r="AD295" s="90" t="b">
        <f t="shared" si="333"/>
        <v>0</v>
      </c>
      <c r="AE295" s="90" t="b">
        <f t="shared" si="333"/>
        <v>0</v>
      </c>
      <c r="AF295" s="90" t="b">
        <f t="shared" si="333"/>
        <v>1</v>
      </c>
      <c r="AG295" s="90" t="b">
        <f t="shared" si="333"/>
        <v>1</v>
      </c>
      <c r="AH295" s="45" t="str">
        <f t="shared" si="318"/>
        <v/>
      </c>
      <c r="AI295" s="45" t="str">
        <f t="shared" si="319"/>
        <v/>
      </c>
      <c r="AJ295" s="45" t="str">
        <f t="shared" si="302"/>
        <v/>
      </c>
      <c r="AK295" s="45">
        <f t="shared" si="320"/>
        <v>9</v>
      </c>
      <c r="AL295" s="45">
        <f t="shared" si="321"/>
        <v>7</v>
      </c>
      <c r="AM295" s="45">
        <f t="shared" si="322"/>
        <v>7</v>
      </c>
      <c r="AN295" s="45" t="str">
        <f t="shared" si="323"/>
        <v/>
      </c>
      <c r="AO295" s="45" t="str">
        <f t="shared" ref="AO295:AP314" si="334">IF(AN295&lt;&gt;null_value,AN295,null_value)</f>
        <v/>
      </c>
      <c r="AP295" s="45" t="str">
        <f t="shared" si="334"/>
        <v/>
      </c>
      <c r="AQ295" s="45" t="str">
        <f t="shared" si="303"/>
        <v/>
      </c>
      <c r="AR295" s="90">
        <f t="shared" si="325"/>
        <v>11</v>
      </c>
    </row>
    <row r="296" spans="1:44" s="84" customFormat="1" ht="15.75" customHeight="1" x14ac:dyDescent="0.25">
      <c r="A296" s="82"/>
      <c r="B296" s="268"/>
      <c r="C296" s="269"/>
      <c r="D296" s="269"/>
      <c r="E296" s="270"/>
      <c r="F296" s="271"/>
      <c r="G296" s="269"/>
      <c r="H296" s="269"/>
      <c r="I296" s="371"/>
      <c r="J296" s="186" t="str">
        <f t="shared" si="295"/>
        <v/>
      </c>
      <c r="K296" s="175" t="str">
        <f t="shared" si="296"/>
        <v/>
      </c>
      <c r="L296" s="176" t="str">
        <f t="shared" si="297"/>
        <v/>
      </c>
      <c r="M296" s="175">
        <f t="shared" si="298"/>
        <v>8</v>
      </c>
      <c r="N296" s="177">
        <f t="shared" si="299"/>
        <v>8</v>
      </c>
      <c r="O296" s="177">
        <f t="shared" si="300"/>
        <v>7</v>
      </c>
      <c r="P296" s="281"/>
      <c r="Q296" s="281"/>
      <c r="R296" s="282"/>
      <c r="S296" s="286"/>
      <c r="T296" s="281"/>
      <c r="U296" s="282"/>
      <c r="V296" s="286"/>
      <c r="W296" s="281"/>
      <c r="X296" s="282"/>
      <c r="Y296" s="286"/>
      <c r="Z296" s="281"/>
      <c r="AA296" s="369"/>
      <c r="AB296" s="83"/>
      <c r="AC296" s="90">
        <f t="shared" ref="AC296:AG296" si="335">AC295</f>
        <v>23</v>
      </c>
      <c r="AD296" s="90" t="b">
        <f t="shared" si="335"/>
        <v>0</v>
      </c>
      <c r="AE296" s="90" t="b">
        <f t="shared" si="335"/>
        <v>0</v>
      </c>
      <c r="AF296" s="90" t="b">
        <f t="shared" si="335"/>
        <v>1</v>
      </c>
      <c r="AG296" s="90" t="b">
        <f t="shared" si="335"/>
        <v>1</v>
      </c>
      <c r="AH296" s="45" t="str">
        <f t="shared" si="318"/>
        <v/>
      </c>
      <c r="AI296" s="45" t="str">
        <f t="shared" si="319"/>
        <v/>
      </c>
      <c r="AJ296" s="45" t="str">
        <f t="shared" si="302"/>
        <v/>
      </c>
      <c r="AK296" s="45">
        <f t="shared" si="320"/>
        <v>8</v>
      </c>
      <c r="AL296" s="45">
        <f t="shared" si="321"/>
        <v>8</v>
      </c>
      <c r="AM296" s="45">
        <f t="shared" si="322"/>
        <v>7</v>
      </c>
      <c r="AN296" s="45" t="str">
        <f t="shared" si="323"/>
        <v/>
      </c>
      <c r="AO296" s="45" t="str">
        <f t="shared" si="334"/>
        <v/>
      </c>
      <c r="AP296" s="45" t="str">
        <f t="shared" si="334"/>
        <v/>
      </c>
      <c r="AQ296" s="45" t="str">
        <f t="shared" si="303"/>
        <v/>
      </c>
      <c r="AR296" s="90">
        <f t="shared" si="325"/>
        <v>12</v>
      </c>
    </row>
    <row r="297" spans="1:44" s="84" customFormat="1" ht="15.75" customHeight="1" x14ac:dyDescent="0.25">
      <c r="A297" s="82"/>
      <c r="B297" s="268"/>
      <c r="C297" s="269"/>
      <c r="D297" s="269"/>
      <c r="E297" s="270"/>
      <c r="F297" s="271"/>
      <c r="G297" s="269"/>
      <c r="H297" s="269"/>
      <c r="I297" s="371"/>
      <c r="J297" s="186" t="str">
        <f t="shared" si="295"/>
        <v/>
      </c>
      <c r="K297" s="175" t="str">
        <f t="shared" si="296"/>
        <v/>
      </c>
      <c r="L297" s="176" t="str">
        <f t="shared" si="297"/>
        <v/>
      </c>
      <c r="M297" s="175" t="str">
        <f t="shared" si="298"/>
        <v/>
      </c>
      <c r="N297" s="177" t="str">
        <f t="shared" si="299"/>
        <v/>
      </c>
      <c r="O297" s="177" t="str">
        <f t="shared" si="300"/>
        <v/>
      </c>
      <c r="P297" s="281"/>
      <c r="Q297" s="281"/>
      <c r="R297" s="282"/>
      <c r="S297" s="286"/>
      <c r="T297" s="281"/>
      <c r="U297" s="282"/>
      <c r="V297" s="286"/>
      <c r="W297" s="281"/>
      <c r="X297" s="282"/>
      <c r="Y297" s="286"/>
      <c r="Z297" s="281"/>
      <c r="AA297" s="369"/>
      <c r="AB297" s="83"/>
      <c r="AC297" s="90">
        <f t="shared" ref="AC297:AG297" si="336">AC296</f>
        <v>23</v>
      </c>
      <c r="AD297" s="90" t="b">
        <f t="shared" si="336"/>
        <v>0</v>
      </c>
      <c r="AE297" s="90" t="b">
        <f t="shared" si="336"/>
        <v>0</v>
      </c>
      <c r="AF297" s="90" t="b">
        <f t="shared" si="336"/>
        <v>1</v>
      </c>
      <c r="AG297" s="90" t="b">
        <f t="shared" si="336"/>
        <v>1</v>
      </c>
      <c r="AH297" s="45" t="str">
        <f t="shared" si="318"/>
        <v/>
      </c>
      <c r="AI297" s="45" t="str">
        <f t="shared" si="319"/>
        <v/>
      </c>
      <c r="AJ297" s="45" t="str">
        <f t="shared" si="302"/>
        <v/>
      </c>
      <c r="AK297" s="45" t="str">
        <f t="shared" si="320"/>
        <v/>
      </c>
      <c r="AL297" s="45" t="str">
        <f t="shared" si="321"/>
        <v/>
      </c>
      <c r="AM297" s="45" t="str">
        <f t="shared" si="322"/>
        <v/>
      </c>
      <c r="AN297" s="45" t="str">
        <f t="shared" si="323"/>
        <v/>
      </c>
      <c r="AO297" s="45" t="str">
        <f t="shared" si="334"/>
        <v/>
      </c>
      <c r="AP297" s="45" t="str">
        <f t="shared" si="334"/>
        <v/>
      </c>
      <c r="AQ297" s="45" t="str">
        <f t="shared" si="303"/>
        <v/>
      </c>
      <c r="AR297" s="90">
        <f t="shared" si="325"/>
        <v>13</v>
      </c>
    </row>
    <row r="298" spans="1:44" s="84" customFormat="1" ht="15.75" customHeight="1" x14ac:dyDescent="0.25">
      <c r="A298" s="82"/>
      <c r="B298" s="268"/>
      <c r="C298" s="269"/>
      <c r="D298" s="269"/>
      <c r="E298" s="270"/>
      <c r="F298" s="271"/>
      <c r="G298" s="269"/>
      <c r="H298" s="269"/>
      <c r="I298" s="371"/>
      <c r="J298" s="186" t="str">
        <f t="shared" si="295"/>
        <v/>
      </c>
      <c r="K298" s="175" t="str">
        <f t="shared" si="296"/>
        <v/>
      </c>
      <c r="L298" s="176" t="str">
        <f t="shared" si="297"/>
        <v/>
      </c>
      <c r="M298" s="175" t="str">
        <f t="shared" si="298"/>
        <v/>
      </c>
      <c r="N298" s="177" t="str">
        <f t="shared" si="299"/>
        <v/>
      </c>
      <c r="O298" s="177" t="str">
        <f t="shared" si="300"/>
        <v/>
      </c>
      <c r="P298" s="281"/>
      <c r="Q298" s="281"/>
      <c r="R298" s="282"/>
      <c r="S298" s="286"/>
      <c r="T298" s="281"/>
      <c r="U298" s="282"/>
      <c r="V298" s="286"/>
      <c r="W298" s="281"/>
      <c r="X298" s="282"/>
      <c r="Y298" s="286"/>
      <c r="Z298" s="281"/>
      <c r="AA298" s="369"/>
      <c r="AB298" s="83"/>
      <c r="AC298" s="90">
        <f t="shared" ref="AC298:AG298" si="337">AC297</f>
        <v>23</v>
      </c>
      <c r="AD298" s="90" t="b">
        <f t="shared" si="337"/>
        <v>0</v>
      </c>
      <c r="AE298" s="90" t="b">
        <f t="shared" si="337"/>
        <v>0</v>
      </c>
      <c r="AF298" s="90" t="b">
        <f t="shared" si="337"/>
        <v>1</v>
      </c>
      <c r="AG298" s="90" t="b">
        <f t="shared" si="337"/>
        <v>1</v>
      </c>
      <c r="AH298" s="45" t="str">
        <f t="shared" si="318"/>
        <v/>
      </c>
      <c r="AI298" s="45" t="str">
        <f t="shared" si="319"/>
        <v/>
      </c>
      <c r="AJ298" s="45" t="str">
        <f t="shared" si="302"/>
        <v/>
      </c>
      <c r="AK298" s="45" t="str">
        <f t="shared" si="320"/>
        <v/>
      </c>
      <c r="AL298" s="45" t="str">
        <f t="shared" si="321"/>
        <v/>
      </c>
      <c r="AM298" s="45" t="str">
        <f t="shared" si="322"/>
        <v/>
      </c>
      <c r="AN298" s="45" t="str">
        <f t="shared" si="323"/>
        <v/>
      </c>
      <c r="AO298" s="45" t="str">
        <f t="shared" si="334"/>
        <v/>
      </c>
      <c r="AP298" s="45" t="str">
        <f t="shared" si="334"/>
        <v/>
      </c>
      <c r="AQ298" s="45" t="str">
        <f t="shared" si="303"/>
        <v/>
      </c>
      <c r="AR298" s="90">
        <f t="shared" si="325"/>
        <v>14</v>
      </c>
    </row>
    <row r="299" spans="1:44" s="84" customFormat="1" ht="15.75" customHeight="1" x14ac:dyDescent="0.25">
      <c r="A299" s="82"/>
      <c r="B299" s="268"/>
      <c r="C299" s="269"/>
      <c r="D299" s="269"/>
      <c r="E299" s="270"/>
      <c r="F299" s="271"/>
      <c r="G299" s="269"/>
      <c r="H299" s="269"/>
      <c r="I299" s="371"/>
      <c r="J299" s="186" t="str">
        <f t="shared" si="295"/>
        <v/>
      </c>
      <c r="K299" s="175" t="str">
        <f t="shared" si="296"/>
        <v/>
      </c>
      <c r="L299" s="176" t="str">
        <f t="shared" si="297"/>
        <v/>
      </c>
      <c r="M299" s="175" t="str">
        <f t="shared" si="298"/>
        <v/>
      </c>
      <c r="N299" s="177" t="str">
        <f t="shared" si="299"/>
        <v/>
      </c>
      <c r="O299" s="177" t="str">
        <f t="shared" si="300"/>
        <v/>
      </c>
      <c r="P299" s="281"/>
      <c r="Q299" s="281"/>
      <c r="R299" s="282"/>
      <c r="S299" s="286"/>
      <c r="T299" s="281"/>
      <c r="U299" s="282"/>
      <c r="V299" s="286"/>
      <c r="W299" s="281"/>
      <c r="X299" s="282"/>
      <c r="Y299" s="286"/>
      <c r="Z299" s="281"/>
      <c r="AA299" s="369"/>
      <c r="AB299" s="83"/>
      <c r="AC299" s="90">
        <f t="shared" ref="AC299:AG299" si="338">AC298</f>
        <v>23</v>
      </c>
      <c r="AD299" s="90" t="b">
        <f t="shared" si="338"/>
        <v>0</v>
      </c>
      <c r="AE299" s="90" t="b">
        <f t="shared" si="338"/>
        <v>0</v>
      </c>
      <c r="AF299" s="90" t="b">
        <f t="shared" si="338"/>
        <v>1</v>
      </c>
      <c r="AG299" s="90" t="b">
        <f t="shared" si="338"/>
        <v>1</v>
      </c>
      <c r="AH299" s="45" t="str">
        <f t="shared" si="318"/>
        <v/>
      </c>
      <c r="AI299" s="45" t="str">
        <f t="shared" si="319"/>
        <v/>
      </c>
      <c r="AJ299" s="45" t="str">
        <f t="shared" si="302"/>
        <v/>
      </c>
      <c r="AK299" s="45" t="str">
        <f t="shared" si="320"/>
        <v/>
      </c>
      <c r="AL299" s="45" t="str">
        <f t="shared" si="321"/>
        <v/>
      </c>
      <c r="AM299" s="45" t="str">
        <f t="shared" si="322"/>
        <v/>
      </c>
      <c r="AN299" s="45" t="str">
        <f t="shared" si="323"/>
        <v/>
      </c>
      <c r="AO299" s="45" t="str">
        <f t="shared" si="334"/>
        <v/>
      </c>
      <c r="AP299" s="45" t="str">
        <f t="shared" si="334"/>
        <v/>
      </c>
      <c r="AQ299" s="45" t="str">
        <f t="shared" si="303"/>
        <v/>
      </c>
      <c r="AR299" s="90">
        <f t="shared" si="325"/>
        <v>15</v>
      </c>
    </row>
    <row r="300" spans="1:44" s="84" customFormat="1" ht="15.75" customHeight="1" x14ac:dyDescent="0.25">
      <c r="A300" s="82"/>
      <c r="B300" s="268"/>
      <c r="C300" s="269"/>
      <c r="D300" s="269"/>
      <c r="E300" s="270"/>
      <c r="F300" s="271"/>
      <c r="G300" s="269"/>
      <c r="H300" s="269"/>
      <c r="I300" s="371"/>
      <c r="J300" s="186" t="str">
        <f t="shared" si="295"/>
        <v/>
      </c>
      <c r="K300" s="175" t="str">
        <f t="shared" si="296"/>
        <v/>
      </c>
      <c r="L300" s="176" t="str">
        <f t="shared" si="297"/>
        <v/>
      </c>
      <c r="M300" s="175" t="str">
        <f t="shared" si="298"/>
        <v/>
      </c>
      <c r="N300" s="177" t="str">
        <f t="shared" si="299"/>
        <v/>
      </c>
      <c r="O300" s="177" t="str">
        <f t="shared" si="300"/>
        <v/>
      </c>
      <c r="P300" s="281"/>
      <c r="Q300" s="281"/>
      <c r="R300" s="282"/>
      <c r="S300" s="286"/>
      <c r="T300" s="281"/>
      <c r="U300" s="282"/>
      <c r="V300" s="286"/>
      <c r="W300" s="281"/>
      <c r="X300" s="282"/>
      <c r="Y300" s="286"/>
      <c r="Z300" s="281"/>
      <c r="AA300" s="369"/>
      <c r="AB300" s="83"/>
      <c r="AC300" s="90">
        <f t="shared" ref="AC300:AG300" si="339">AC299</f>
        <v>23</v>
      </c>
      <c r="AD300" s="90" t="b">
        <f t="shared" si="339"/>
        <v>0</v>
      </c>
      <c r="AE300" s="90" t="b">
        <f t="shared" si="339"/>
        <v>0</v>
      </c>
      <c r="AF300" s="90" t="b">
        <f t="shared" si="339"/>
        <v>1</v>
      </c>
      <c r="AG300" s="90" t="b">
        <f t="shared" si="339"/>
        <v>1</v>
      </c>
      <c r="AH300" s="45" t="str">
        <f t="shared" si="318"/>
        <v/>
      </c>
      <c r="AI300" s="45" t="str">
        <f t="shared" si="319"/>
        <v/>
      </c>
      <c r="AJ300" s="45" t="str">
        <f t="shared" si="302"/>
        <v/>
      </c>
      <c r="AK300" s="45" t="str">
        <f t="shared" si="320"/>
        <v/>
      </c>
      <c r="AL300" s="45" t="str">
        <f t="shared" si="321"/>
        <v/>
      </c>
      <c r="AM300" s="45" t="str">
        <f t="shared" si="322"/>
        <v/>
      </c>
      <c r="AN300" s="45" t="str">
        <f t="shared" si="323"/>
        <v/>
      </c>
      <c r="AO300" s="45" t="str">
        <f t="shared" si="334"/>
        <v/>
      </c>
      <c r="AP300" s="45" t="str">
        <f t="shared" si="334"/>
        <v/>
      </c>
      <c r="AQ300" s="45" t="str">
        <f t="shared" si="303"/>
        <v/>
      </c>
      <c r="AR300" s="90">
        <f t="shared" si="325"/>
        <v>16</v>
      </c>
    </row>
    <row r="301" spans="1:44" s="84" customFormat="1" ht="15.75" customHeight="1" x14ac:dyDescent="0.25">
      <c r="A301" s="82"/>
      <c r="B301" s="268"/>
      <c r="C301" s="269"/>
      <c r="D301" s="269"/>
      <c r="E301" s="270"/>
      <c r="F301" s="271"/>
      <c r="G301" s="269"/>
      <c r="H301" s="269"/>
      <c r="I301" s="371"/>
      <c r="J301" s="186" t="str">
        <f t="shared" si="295"/>
        <v/>
      </c>
      <c r="K301" s="175" t="str">
        <f t="shared" si="296"/>
        <v/>
      </c>
      <c r="L301" s="176" t="str">
        <f t="shared" si="297"/>
        <v/>
      </c>
      <c r="M301" s="175" t="str">
        <f t="shared" si="298"/>
        <v/>
      </c>
      <c r="N301" s="177" t="str">
        <f t="shared" si="299"/>
        <v/>
      </c>
      <c r="O301" s="177" t="str">
        <f t="shared" si="300"/>
        <v/>
      </c>
      <c r="P301" s="281"/>
      <c r="Q301" s="281"/>
      <c r="R301" s="282"/>
      <c r="S301" s="286"/>
      <c r="T301" s="281"/>
      <c r="U301" s="282"/>
      <c r="V301" s="286"/>
      <c r="W301" s="281"/>
      <c r="X301" s="282"/>
      <c r="Y301" s="286"/>
      <c r="Z301" s="281"/>
      <c r="AA301" s="369"/>
      <c r="AB301" s="83"/>
      <c r="AC301" s="90">
        <f t="shared" ref="AC301:AG301" si="340">AC300</f>
        <v>23</v>
      </c>
      <c r="AD301" s="90" t="b">
        <f t="shared" si="340"/>
        <v>0</v>
      </c>
      <c r="AE301" s="90" t="b">
        <f t="shared" si="340"/>
        <v>0</v>
      </c>
      <c r="AF301" s="90" t="b">
        <f t="shared" si="340"/>
        <v>1</v>
      </c>
      <c r="AG301" s="90" t="b">
        <f t="shared" si="340"/>
        <v>1</v>
      </c>
      <c r="AH301" s="45" t="str">
        <f t="shared" si="318"/>
        <v/>
      </c>
      <c r="AI301" s="45" t="str">
        <f t="shared" si="319"/>
        <v/>
      </c>
      <c r="AJ301" s="45" t="str">
        <f t="shared" si="302"/>
        <v/>
      </c>
      <c r="AK301" s="45" t="str">
        <f t="shared" si="320"/>
        <v/>
      </c>
      <c r="AL301" s="45" t="str">
        <f t="shared" si="321"/>
        <v/>
      </c>
      <c r="AM301" s="45" t="str">
        <f t="shared" si="322"/>
        <v/>
      </c>
      <c r="AN301" s="45" t="str">
        <f t="shared" si="323"/>
        <v/>
      </c>
      <c r="AO301" s="45" t="str">
        <f t="shared" si="334"/>
        <v/>
      </c>
      <c r="AP301" s="45" t="str">
        <f t="shared" si="334"/>
        <v/>
      </c>
      <c r="AQ301" s="45" t="str">
        <f t="shared" si="303"/>
        <v/>
      </c>
      <c r="AR301" s="90">
        <f t="shared" si="325"/>
        <v>17</v>
      </c>
    </row>
    <row r="302" spans="1:44" s="84" customFormat="1" ht="15.75" customHeight="1" x14ac:dyDescent="0.25">
      <c r="A302" s="82"/>
      <c r="B302" s="268"/>
      <c r="C302" s="269"/>
      <c r="D302" s="269"/>
      <c r="E302" s="270"/>
      <c r="F302" s="271"/>
      <c r="G302" s="269"/>
      <c r="H302" s="269"/>
      <c r="I302" s="371"/>
      <c r="J302" s="186" t="str">
        <f t="shared" si="295"/>
        <v/>
      </c>
      <c r="K302" s="175" t="str">
        <f t="shared" si="296"/>
        <v/>
      </c>
      <c r="L302" s="176" t="str">
        <f t="shared" si="297"/>
        <v/>
      </c>
      <c r="M302" s="175" t="str">
        <f t="shared" si="298"/>
        <v/>
      </c>
      <c r="N302" s="177" t="str">
        <f t="shared" si="299"/>
        <v/>
      </c>
      <c r="O302" s="177" t="str">
        <f t="shared" si="300"/>
        <v/>
      </c>
      <c r="P302" s="281"/>
      <c r="Q302" s="281"/>
      <c r="R302" s="282"/>
      <c r="S302" s="286"/>
      <c r="T302" s="281"/>
      <c r="U302" s="282"/>
      <c r="V302" s="286"/>
      <c r="W302" s="281"/>
      <c r="X302" s="282"/>
      <c r="Y302" s="286"/>
      <c r="Z302" s="281"/>
      <c r="AA302" s="369"/>
      <c r="AB302" s="83"/>
      <c r="AC302" s="90">
        <f t="shared" ref="AC302:AG302" si="341">AC301</f>
        <v>23</v>
      </c>
      <c r="AD302" s="90" t="b">
        <f t="shared" si="341"/>
        <v>0</v>
      </c>
      <c r="AE302" s="90" t="b">
        <f t="shared" si="341"/>
        <v>0</v>
      </c>
      <c r="AF302" s="90" t="b">
        <f t="shared" si="341"/>
        <v>1</v>
      </c>
      <c r="AG302" s="90" t="b">
        <f t="shared" si="341"/>
        <v>1</v>
      </c>
      <c r="AH302" s="45" t="str">
        <f t="shared" si="318"/>
        <v/>
      </c>
      <c r="AI302" s="45" t="str">
        <f t="shared" si="319"/>
        <v/>
      </c>
      <c r="AJ302" s="45" t="str">
        <f t="shared" si="302"/>
        <v/>
      </c>
      <c r="AK302" s="45" t="str">
        <f t="shared" si="320"/>
        <v/>
      </c>
      <c r="AL302" s="45" t="str">
        <f t="shared" si="321"/>
        <v/>
      </c>
      <c r="AM302" s="45" t="str">
        <f t="shared" si="322"/>
        <v/>
      </c>
      <c r="AN302" s="45" t="str">
        <f t="shared" si="323"/>
        <v/>
      </c>
      <c r="AO302" s="45" t="str">
        <f t="shared" si="334"/>
        <v/>
      </c>
      <c r="AP302" s="45" t="str">
        <f t="shared" si="334"/>
        <v/>
      </c>
      <c r="AQ302" s="45" t="str">
        <f t="shared" si="303"/>
        <v/>
      </c>
      <c r="AR302" s="90">
        <f t="shared" si="325"/>
        <v>18</v>
      </c>
    </row>
    <row r="303" spans="1:44" s="84" customFormat="1" ht="15.75" hidden="1" customHeight="1" x14ac:dyDescent="0.25">
      <c r="A303" s="82"/>
      <c r="B303" s="268"/>
      <c r="C303" s="269"/>
      <c r="D303" s="269"/>
      <c r="E303" s="270"/>
      <c r="F303" s="271"/>
      <c r="G303" s="269"/>
      <c r="H303" s="269"/>
      <c r="I303" s="371"/>
      <c r="J303" s="186" t="str">
        <f t="shared" si="295"/>
        <v/>
      </c>
      <c r="K303" s="175" t="str">
        <f t="shared" si="296"/>
        <v/>
      </c>
      <c r="L303" s="176" t="str">
        <f t="shared" si="297"/>
        <v/>
      </c>
      <c r="M303" s="175" t="str">
        <f t="shared" si="298"/>
        <v/>
      </c>
      <c r="N303" s="177" t="str">
        <f t="shared" si="299"/>
        <v/>
      </c>
      <c r="O303" s="177" t="str">
        <f t="shared" si="300"/>
        <v/>
      </c>
      <c r="P303" s="281"/>
      <c r="Q303" s="281"/>
      <c r="R303" s="282"/>
      <c r="S303" s="286"/>
      <c r="T303" s="281"/>
      <c r="U303" s="282"/>
      <c r="V303" s="286"/>
      <c r="W303" s="281"/>
      <c r="X303" s="282"/>
      <c r="Y303" s="286"/>
      <c r="Z303" s="281"/>
      <c r="AA303" s="369"/>
      <c r="AB303" s="83"/>
      <c r="AC303" s="90">
        <f t="shared" ref="AC303:AG303" si="342">AC302</f>
        <v>23</v>
      </c>
      <c r="AD303" s="90" t="b">
        <f t="shared" si="342"/>
        <v>0</v>
      </c>
      <c r="AE303" s="90" t="b">
        <f t="shared" si="342"/>
        <v>0</v>
      </c>
      <c r="AF303" s="90" t="b">
        <f t="shared" si="342"/>
        <v>1</v>
      </c>
      <c r="AG303" s="90" t="b">
        <f t="shared" si="342"/>
        <v>1</v>
      </c>
      <c r="AH303" s="45" t="str">
        <f t="shared" si="318"/>
        <v/>
      </c>
      <c r="AI303" s="45" t="str">
        <f t="shared" si="319"/>
        <v/>
      </c>
      <c r="AJ303" s="45" t="str">
        <f t="shared" si="302"/>
        <v/>
      </c>
      <c r="AK303" s="45" t="str">
        <f t="shared" si="320"/>
        <v/>
      </c>
      <c r="AL303" s="45" t="str">
        <f t="shared" si="321"/>
        <v/>
      </c>
      <c r="AM303" s="45" t="str">
        <f t="shared" si="322"/>
        <v/>
      </c>
      <c r="AN303" s="45" t="str">
        <f t="shared" si="323"/>
        <v/>
      </c>
      <c r="AO303" s="45" t="str">
        <f t="shared" si="334"/>
        <v/>
      </c>
      <c r="AP303" s="45" t="str">
        <f t="shared" si="334"/>
        <v/>
      </c>
      <c r="AQ303" s="45" t="str">
        <f t="shared" si="303"/>
        <v/>
      </c>
      <c r="AR303" s="90">
        <f t="shared" si="325"/>
        <v>19</v>
      </c>
    </row>
    <row r="304" spans="1:44" s="84" customFormat="1" ht="15.75" hidden="1" customHeight="1" x14ac:dyDescent="0.25">
      <c r="A304" s="82"/>
      <c r="B304" s="268"/>
      <c r="C304" s="269"/>
      <c r="D304" s="269"/>
      <c r="E304" s="270"/>
      <c r="F304" s="271"/>
      <c r="G304" s="269"/>
      <c r="H304" s="269"/>
      <c r="I304" s="371"/>
      <c r="J304" s="186" t="str">
        <f t="shared" si="295"/>
        <v/>
      </c>
      <c r="K304" s="175" t="str">
        <f t="shared" si="296"/>
        <v/>
      </c>
      <c r="L304" s="176" t="str">
        <f t="shared" si="297"/>
        <v/>
      </c>
      <c r="M304" s="175" t="str">
        <f t="shared" si="298"/>
        <v/>
      </c>
      <c r="N304" s="177" t="str">
        <f t="shared" si="299"/>
        <v/>
      </c>
      <c r="O304" s="177" t="str">
        <f t="shared" si="300"/>
        <v/>
      </c>
      <c r="P304" s="281"/>
      <c r="Q304" s="281"/>
      <c r="R304" s="282"/>
      <c r="S304" s="286"/>
      <c r="T304" s="281"/>
      <c r="U304" s="282"/>
      <c r="V304" s="286"/>
      <c r="W304" s="281"/>
      <c r="X304" s="282"/>
      <c r="Y304" s="286"/>
      <c r="Z304" s="281"/>
      <c r="AA304" s="369"/>
      <c r="AB304" s="83"/>
      <c r="AC304" s="90">
        <f t="shared" ref="AC304:AG304" si="343">AC303</f>
        <v>23</v>
      </c>
      <c r="AD304" s="90" t="b">
        <f t="shared" si="343"/>
        <v>0</v>
      </c>
      <c r="AE304" s="90" t="b">
        <f t="shared" si="343"/>
        <v>0</v>
      </c>
      <c r="AF304" s="90" t="b">
        <f t="shared" si="343"/>
        <v>1</v>
      </c>
      <c r="AG304" s="90" t="b">
        <f t="shared" si="343"/>
        <v>1</v>
      </c>
      <c r="AH304" s="45" t="str">
        <f t="shared" si="318"/>
        <v/>
      </c>
      <c r="AI304" s="45" t="str">
        <f t="shared" si="319"/>
        <v/>
      </c>
      <c r="AJ304" s="45" t="str">
        <f t="shared" si="302"/>
        <v/>
      </c>
      <c r="AK304" s="45" t="str">
        <f t="shared" si="320"/>
        <v/>
      </c>
      <c r="AL304" s="45" t="str">
        <f t="shared" si="321"/>
        <v/>
      </c>
      <c r="AM304" s="45" t="str">
        <f t="shared" si="322"/>
        <v/>
      </c>
      <c r="AN304" s="45" t="str">
        <f t="shared" si="323"/>
        <v/>
      </c>
      <c r="AO304" s="45" t="str">
        <f t="shared" si="334"/>
        <v/>
      </c>
      <c r="AP304" s="45" t="str">
        <f t="shared" si="334"/>
        <v/>
      </c>
      <c r="AQ304" s="45" t="str">
        <f t="shared" si="303"/>
        <v/>
      </c>
      <c r="AR304" s="90">
        <f t="shared" si="325"/>
        <v>20</v>
      </c>
    </row>
    <row r="305" spans="1:44" s="84" customFormat="1" ht="15.75" hidden="1" customHeight="1" x14ac:dyDescent="0.25">
      <c r="A305" s="82"/>
      <c r="B305" s="268"/>
      <c r="C305" s="269"/>
      <c r="D305" s="269"/>
      <c r="E305" s="270"/>
      <c r="F305" s="271"/>
      <c r="G305" s="269"/>
      <c r="H305" s="269"/>
      <c r="I305" s="371"/>
      <c r="J305" s="186" t="str">
        <f t="shared" si="295"/>
        <v/>
      </c>
      <c r="K305" s="175" t="str">
        <f t="shared" si="296"/>
        <v/>
      </c>
      <c r="L305" s="176" t="str">
        <f t="shared" si="297"/>
        <v/>
      </c>
      <c r="M305" s="175" t="str">
        <f t="shared" si="298"/>
        <v/>
      </c>
      <c r="N305" s="177" t="str">
        <f t="shared" si="299"/>
        <v/>
      </c>
      <c r="O305" s="177" t="str">
        <f t="shared" si="300"/>
        <v/>
      </c>
      <c r="P305" s="281"/>
      <c r="Q305" s="281"/>
      <c r="R305" s="282"/>
      <c r="S305" s="286"/>
      <c r="T305" s="281"/>
      <c r="U305" s="282"/>
      <c r="V305" s="286"/>
      <c r="W305" s="281"/>
      <c r="X305" s="282"/>
      <c r="Y305" s="286"/>
      <c r="Z305" s="281"/>
      <c r="AA305" s="369"/>
      <c r="AB305" s="83"/>
      <c r="AC305" s="90">
        <f t="shared" ref="AC305:AG305" si="344">AC304</f>
        <v>23</v>
      </c>
      <c r="AD305" s="90" t="b">
        <f t="shared" si="344"/>
        <v>0</v>
      </c>
      <c r="AE305" s="90" t="b">
        <f t="shared" si="344"/>
        <v>0</v>
      </c>
      <c r="AF305" s="90" t="b">
        <f t="shared" si="344"/>
        <v>1</v>
      </c>
      <c r="AG305" s="90" t="b">
        <f t="shared" si="344"/>
        <v>1</v>
      </c>
      <c r="AH305" s="45" t="str">
        <f t="shared" si="318"/>
        <v/>
      </c>
      <c r="AI305" s="45" t="str">
        <f t="shared" si="319"/>
        <v/>
      </c>
      <c r="AJ305" s="45" t="str">
        <f t="shared" si="302"/>
        <v/>
      </c>
      <c r="AK305" s="45" t="str">
        <f t="shared" si="320"/>
        <v/>
      </c>
      <c r="AL305" s="45" t="str">
        <f t="shared" si="321"/>
        <v/>
      </c>
      <c r="AM305" s="45" t="str">
        <f t="shared" si="322"/>
        <v/>
      </c>
      <c r="AN305" s="45" t="str">
        <f t="shared" si="323"/>
        <v/>
      </c>
      <c r="AO305" s="45" t="str">
        <f t="shared" si="334"/>
        <v/>
      </c>
      <c r="AP305" s="45" t="str">
        <f t="shared" si="334"/>
        <v/>
      </c>
      <c r="AQ305" s="45" t="str">
        <f t="shared" si="303"/>
        <v/>
      </c>
      <c r="AR305" s="90">
        <f t="shared" si="325"/>
        <v>21</v>
      </c>
    </row>
    <row r="306" spans="1:44" s="84" customFormat="1" ht="15.75" hidden="1" customHeight="1" x14ac:dyDescent="0.25">
      <c r="A306" s="82"/>
      <c r="B306" s="268"/>
      <c r="C306" s="269"/>
      <c r="D306" s="269"/>
      <c r="E306" s="270"/>
      <c r="F306" s="271"/>
      <c r="G306" s="269"/>
      <c r="H306" s="269"/>
      <c r="I306" s="371"/>
      <c r="J306" s="186" t="str">
        <f t="shared" si="295"/>
        <v/>
      </c>
      <c r="K306" s="175" t="str">
        <f t="shared" si="296"/>
        <v/>
      </c>
      <c r="L306" s="176" t="str">
        <f t="shared" si="297"/>
        <v/>
      </c>
      <c r="M306" s="175" t="str">
        <f t="shared" si="298"/>
        <v/>
      </c>
      <c r="N306" s="177" t="str">
        <f t="shared" si="299"/>
        <v/>
      </c>
      <c r="O306" s="177" t="str">
        <f t="shared" si="300"/>
        <v/>
      </c>
      <c r="P306" s="281"/>
      <c r="Q306" s="281"/>
      <c r="R306" s="282"/>
      <c r="S306" s="286"/>
      <c r="T306" s="281"/>
      <c r="U306" s="282"/>
      <c r="V306" s="286"/>
      <c r="W306" s="281"/>
      <c r="X306" s="282"/>
      <c r="Y306" s="286"/>
      <c r="Z306" s="281"/>
      <c r="AA306" s="369"/>
      <c r="AB306" s="83"/>
      <c r="AC306" s="90">
        <f t="shared" ref="AC306:AG306" si="345">AC305</f>
        <v>23</v>
      </c>
      <c r="AD306" s="90" t="b">
        <f t="shared" si="345"/>
        <v>0</v>
      </c>
      <c r="AE306" s="90" t="b">
        <f t="shared" si="345"/>
        <v>0</v>
      </c>
      <c r="AF306" s="90" t="b">
        <f t="shared" si="345"/>
        <v>1</v>
      </c>
      <c r="AG306" s="90" t="b">
        <f t="shared" si="345"/>
        <v>1</v>
      </c>
      <c r="AH306" s="45" t="str">
        <f t="shared" si="318"/>
        <v/>
      </c>
      <c r="AI306" s="45" t="str">
        <f t="shared" si="319"/>
        <v/>
      </c>
      <c r="AJ306" s="45" t="str">
        <f t="shared" si="302"/>
        <v/>
      </c>
      <c r="AK306" s="45" t="str">
        <f t="shared" si="320"/>
        <v/>
      </c>
      <c r="AL306" s="45" t="str">
        <f t="shared" si="321"/>
        <v/>
      </c>
      <c r="AM306" s="45" t="str">
        <f t="shared" si="322"/>
        <v/>
      </c>
      <c r="AN306" s="45" t="str">
        <f t="shared" si="323"/>
        <v/>
      </c>
      <c r="AO306" s="45" t="str">
        <f t="shared" si="334"/>
        <v/>
      </c>
      <c r="AP306" s="45" t="str">
        <f t="shared" si="334"/>
        <v/>
      </c>
      <c r="AQ306" s="45" t="str">
        <f t="shared" si="303"/>
        <v/>
      </c>
      <c r="AR306" s="90">
        <f t="shared" si="325"/>
        <v>22</v>
      </c>
    </row>
    <row r="307" spans="1:44" s="84" customFormat="1" ht="15.75" hidden="1" customHeight="1" x14ac:dyDescent="0.25">
      <c r="A307" s="82"/>
      <c r="B307" s="268"/>
      <c r="C307" s="269"/>
      <c r="D307" s="269"/>
      <c r="E307" s="270"/>
      <c r="F307" s="271"/>
      <c r="G307" s="269"/>
      <c r="H307" s="269"/>
      <c r="I307" s="371"/>
      <c r="J307" s="186" t="str">
        <f t="shared" si="295"/>
        <v/>
      </c>
      <c r="K307" s="175" t="str">
        <f t="shared" si="296"/>
        <v/>
      </c>
      <c r="L307" s="176" t="str">
        <f t="shared" si="297"/>
        <v/>
      </c>
      <c r="M307" s="175" t="str">
        <f t="shared" si="298"/>
        <v/>
      </c>
      <c r="N307" s="177" t="str">
        <f t="shared" si="299"/>
        <v/>
      </c>
      <c r="O307" s="177" t="str">
        <f t="shared" si="300"/>
        <v/>
      </c>
      <c r="P307" s="281"/>
      <c r="Q307" s="281"/>
      <c r="R307" s="282"/>
      <c r="S307" s="286"/>
      <c r="T307" s="281"/>
      <c r="U307" s="282"/>
      <c r="V307" s="286"/>
      <c r="W307" s="281"/>
      <c r="X307" s="282"/>
      <c r="Y307" s="286"/>
      <c r="Z307" s="281"/>
      <c r="AA307" s="369"/>
      <c r="AB307" s="83"/>
      <c r="AC307" s="90">
        <f t="shared" ref="AC307:AG307" si="346">AC306</f>
        <v>23</v>
      </c>
      <c r="AD307" s="90" t="b">
        <f t="shared" si="346"/>
        <v>0</v>
      </c>
      <c r="AE307" s="90" t="b">
        <f t="shared" si="346"/>
        <v>0</v>
      </c>
      <c r="AF307" s="90" t="b">
        <f t="shared" si="346"/>
        <v>1</v>
      </c>
      <c r="AG307" s="90" t="b">
        <f t="shared" si="346"/>
        <v>1</v>
      </c>
      <c r="AH307" s="45" t="str">
        <f t="shared" si="318"/>
        <v/>
      </c>
      <c r="AI307" s="45" t="str">
        <f t="shared" si="319"/>
        <v/>
      </c>
      <c r="AJ307" s="45" t="str">
        <f t="shared" si="302"/>
        <v/>
      </c>
      <c r="AK307" s="45" t="str">
        <f t="shared" si="320"/>
        <v/>
      </c>
      <c r="AL307" s="45" t="str">
        <f t="shared" si="321"/>
        <v/>
      </c>
      <c r="AM307" s="45" t="str">
        <f t="shared" si="322"/>
        <v/>
      </c>
      <c r="AN307" s="45" t="str">
        <f t="shared" si="323"/>
        <v/>
      </c>
      <c r="AO307" s="45" t="str">
        <f t="shared" si="334"/>
        <v/>
      </c>
      <c r="AP307" s="45" t="str">
        <f t="shared" si="334"/>
        <v/>
      </c>
      <c r="AQ307" s="45" t="str">
        <f t="shared" si="303"/>
        <v/>
      </c>
      <c r="AR307" s="90">
        <f t="shared" si="325"/>
        <v>23</v>
      </c>
    </row>
    <row r="308" spans="1:44" s="84" customFormat="1" ht="15.75" hidden="1" customHeight="1" x14ac:dyDescent="0.25">
      <c r="A308" s="82"/>
      <c r="B308" s="268"/>
      <c r="C308" s="269"/>
      <c r="D308" s="269"/>
      <c r="E308" s="270"/>
      <c r="F308" s="271"/>
      <c r="G308" s="269"/>
      <c r="H308" s="269"/>
      <c r="I308" s="371"/>
      <c r="J308" s="186" t="str">
        <f t="shared" si="295"/>
        <v/>
      </c>
      <c r="K308" s="175" t="str">
        <f t="shared" si="296"/>
        <v/>
      </c>
      <c r="L308" s="176" t="str">
        <f t="shared" si="297"/>
        <v/>
      </c>
      <c r="M308" s="175" t="str">
        <f t="shared" si="298"/>
        <v/>
      </c>
      <c r="N308" s="177" t="str">
        <f t="shared" si="299"/>
        <v/>
      </c>
      <c r="O308" s="177" t="str">
        <f t="shared" si="300"/>
        <v/>
      </c>
      <c r="P308" s="281"/>
      <c r="Q308" s="281"/>
      <c r="R308" s="282"/>
      <c r="S308" s="286"/>
      <c r="T308" s="281"/>
      <c r="U308" s="282"/>
      <c r="V308" s="286"/>
      <c r="W308" s="281"/>
      <c r="X308" s="282"/>
      <c r="Y308" s="286"/>
      <c r="Z308" s="281"/>
      <c r="AA308" s="369"/>
      <c r="AB308" s="83"/>
      <c r="AC308" s="90">
        <f t="shared" ref="AC308:AG308" si="347">AC307</f>
        <v>23</v>
      </c>
      <c r="AD308" s="90" t="b">
        <f t="shared" si="347"/>
        <v>0</v>
      </c>
      <c r="AE308" s="90" t="b">
        <f t="shared" si="347"/>
        <v>0</v>
      </c>
      <c r="AF308" s="90" t="b">
        <f t="shared" si="347"/>
        <v>1</v>
      </c>
      <c r="AG308" s="90" t="b">
        <f t="shared" si="347"/>
        <v>1</v>
      </c>
      <c r="AH308" s="45" t="str">
        <f t="shared" si="318"/>
        <v/>
      </c>
      <c r="AI308" s="45" t="str">
        <f t="shared" si="319"/>
        <v/>
      </c>
      <c r="AJ308" s="45" t="str">
        <f t="shared" si="302"/>
        <v/>
      </c>
      <c r="AK308" s="45" t="str">
        <f t="shared" si="320"/>
        <v/>
      </c>
      <c r="AL308" s="45" t="str">
        <f t="shared" si="321"/>
        <v/>
      </c>
      <c r="AM308" s="45" t="str">
        <f t="shared" si="322"/>
        <v/>
      </c>
      <c r="AN308" s="45" t="str">
        <f t="shared" si="323"/>
        <v/>
      </c>
      <c r="AO308" s="45" t="str">
        <f t="shared" si="334"/>
        <v/>
      </c>
      <c r="AP308" s="45" t="str">
        <f t="shared" si="334"/>
        <v/>
      </c>
      <c r="AQ308" s="45" t="str">
        <f t="shared" si="303"/>
        <v/>
      </c>
      <c r="AR308" s="90">
        <f t="shared" si="325"/>
        <v>24</v>
      </c>
    </row>
    <row r="309" spans="1:44" s="84" customFormat="1" ht="15.75" hidden="1" customHeight="1" x14ac:dyDescent="0.25">
      <c r="A309" s="82"/>
      <c r="B309" s="268"/>
      <c r="C309" s="269"/>
      <c r="D309" s="269"/>
      <c r="E309" s="270"/>
      <c r="F309" s="271"/>
      <c r="G309" s="269"/>
      <c r="H309" s="269"/>
      <c r="I309" s="371"/>
      <c r="J309" s="186" t="str">
        <f t="shared" si="295"/>
        <v/>
      </c>
      <c r="K309" s="175" t="str">
        <f t="shared" si="296"/>
        <v/>
      </c>
      <c r="L309" s="176" t="str">
        <f t="shared" si="297"/>
        <v/>
      </c>
      <c r="M309" s="175" t="str">
        <f t="shared" si="298"/>
        <v/>
      </c>
      <c r="N309" s="177" t="str">
        <f t="shared" si="299"/>
        <v/>
      </c>
      <c r="O309" s="177" t="str">
        <f t="shared" si="300"/>
        <v/>
      </c>
      <c r="P309" s="281"/>
      <c r="Q309" s="281"/>
      <c r="R309" s="282"/>
      <c r="S309" s="286"/>
      <c r="T309" s="281"/>
      <c r="U309" s="282"/>
      <c r="V309" s="286"/>
      <c r="W309" s="281"/>
      <c r="X309" s="282"/>
      <c r="Y309" s="286"/>
      <c r="Z309" s="281"/>
      <c r="AA309" s="369"/>
      <c r="AB309" s="83"/>
      <c r="AC309" s="90">
        <f t="shared" ref="AC309:AG309" si="348">AC308</f>
        <v>23</v>
      </c>
      <c r="AD309" s="90" t="b">
        <f t="shared" si="348"/>
        <v>0</v>
      </c>
      <c r="AE309" s="90" t="b">
        <f t="shared" si="348"/>
        <v>0</v>
      </c>
      <c r="AF309" s="90" t="b">
        <f t="shared" si="348"/>
        <v>1</v>
      </c>
      <c r="AG309" s="90" t="b">
        <f t="shared" si="348"/>
        <v>1</v>
      </c>
      <c r="AH309" s="45" t="str">
        <f t="shared" si="318"/>
        <v/>
      </c>
      <c r="AI309" s="45" t="str">
        <f t="shared" si="319"/>
        <v/>
      </c>
      <c r="AJ309" s="45" t="str">
        <f t="shared" si="302"/>
        <v/>
      </c>
      <c r="AK309" s="45" t="str">
        <f t="shared" si="320"/>
        <v/>
      </c>
      <c r="AL309" s="45" t="str">
        <f t="shared" si="321"/>
        <v/>
      </c>
      <c r="AM309" s="45" t="str">
        <f t="shared" si="322"/>
        <v/>
      </c>
      <c r="AN309" s="45" t="str">
        <f t="shared" si="323"/>
        <v/>
      </c>
      <c r="AO309" s="45" t="str">
        <f t="shared" si="334"/>
        <v/>
      </c>
      <c r="AP309" s="45" t="str">
        <f t="shared" si="334"/>
        <v/>
      </c>
      <c r="AQ309" s="45" t="str">
        <f t="shared" si="303"/>
        <v/>
      </c>
      <c r="AR309" s="90">
        <f t="shared" si="325"/>
        <v>25</v>
      </c>
    </row>
    <row r="310" spans="1:44" s="84" customFormat="1" ht="15.75" hidden="1" customHeight="1" x14ac:dyDescent="0.25">
      <c r="A310" s="82"/>
      <c r="B310" s="268"/>
      <c r="C310" s="269"/>
      <c r="D310" s="269"/>
      <c r="E310" s="270"/>
      <c r="F310" s="271"/>
      <c r="G310" s="269"/>
      <c r="H310" s="269"/>
      <c r="I310" s="371"/>
      <c r="J310" s="186" t="str">
        <f t="shared" si="295"/>
        <v/>
      </c>
      <c r="K310" s="175" t="str">
        <f t="shared" si="296"/>
        <v/>
      </c>
      <c r="L310" s="176" t="str">
        <f t="shared" si="297"/>
        <v/>
      </c>
      <c r="M310" s="175" t="str">
        <f t="shared" si="298"/>
        <v/>
      </c>
      <c r="N310" s="177" t="str">
        <f t="shared" si="299"/>
        <v/>
      </c>
      <c r="O310" s="177" t="str">
        <f t="shared" si="300"/>
        <v/>
      </c>
      <c r="P310" s="281"/>
      <c r="Q310" s="281"/>
      <c r="R310" s="282"/>
      <c r="S310" s="286"/>
      <c r="T310" s="281"/>
      <c r="U310" s="282"/>
      <c r="V310" s="286"/>
      <c r="W310" s="281"/>
      <c r="X310" s="282"/>
      <c r="Y310" s="286"/>
      <c r="Z310" s="281"/>
      <c r="AA310" s="369"/>
      <c r="AB310" s="83"/>
      <c r="AC310" s="90">
        <f t="shared" ref="AC310:AG310" si="349">AC309</f>
        <v>23</v>
      </c>
      <c r="AD310" s="90" t="b">
        <f t="shared" si="349"/>
        <v>0</v>
      </c>
      <c r="AE310" s="90" t="b">
        <f t="shared" si="349"/>
        <v>0</v>
      </c>
      <c r="AF310" s="90" t="b">
        <f t="shared" si="349"/>
        <v>1</v>
      </c>
      <c r="AG310" s="90" t="b">
        <f t="shared" si="349"/>
        <v>1</v>
      </c>
      <c r="AH310" s="45" t="str">
        <f t="shared" si="318"/>
        <v/>
      </c>
      <c r="AI310" s="45" t="str">
        <f t="shared" si="319"/>
        <v/>
      </c>
      <c r="AJ310" s="45" t="str">
        <f t="shared" si="302"/>
        <v/>
      </c>
      <c r="AK310" s="45" t="str">
        <f t="shared" si="320"/>
        <v/>
      </c>
      <c r="AL310" s="45" t="str">
        <f t="shared" si="321"/>
        <v/>
      </c>
      <c r="AM310" s="45" t="str">
        <f t="shared" si="322"/>
        <v/>
      </c>
      <c r="AN310" s="45" t="str">
        <f t="shared" si="323"/>
        <v/>
      </c>
      <c r="AO310" s="45" t="str">
        <f t="shared" si="334"/>
        <v/>
      </c>
      <c r="AP310" s="45" t="str">
        <f t="shared" si="334"/>
        <v/>
      </c>
      <c r="AQ310" s="45" t="str">
        <f t="shared" si="303"/>
        <v/>
      </c>
      <c r="AR310" s="90">
        <f t="shared" si="325"/>
        <v>26</v>
      </c>
    </row>
    <row r="311" spans="1:44" s="84" customFormat="1" ht="15.75" hidden="1" customHeight="1" x14ac:dyDescent="0.25">
      <c r="A311" s="82"/>
      <c r="B311" s="268"/>
      <c r="C311" s="269"/>
      <c r="D311" s="269"/>
      <c r="E311" s="270"/>
      <c r="F311" s="271"/>
      <c r="G311" s="269"/>
      <c r="H311" s="269"/>
      <c r="I311" s="371"/>
      <c r="J311" s="186" t="str">
        <f t="shared" si="295"/>
        <v/>
      </c>
      <c r="K311" s="175" t="str">
        <f t="shared" si="296"/>
        <v/>
      </c>
      <c r="L311" s="176" t="str">
        <f t="shared" si="297"/>
        <v/>
      </c>
      <c r="M311" s="175" t="str">
        <f t="shared" si="298"/>
        <v/>
      </c>
      <c r="N311" s="177" t="str">
        <f t="shared" si="299"/>
        <v/>
      </c>
      <c r="O311" s="177" t="str">
        <f t="shared" si="300"/>
        <v/>
      </c>
      <c r="P311" s="281"/>
      <c r="Q311" s="281"/>
      <c r="R311" s="282"/>
      <c r="S311" s="286"/>
      <c r="T311" s="281"/>
      <c r="U311" s="282"/>
      <c r="V311" s="286"/>
      <c r="W311" s="281"/>
      <c r="X311" s="282"/>
      <c r="Y311" s="286"/>
      <c r="Z311" s="281"/>
      <c r="AA311" s="369"/>
      <c r="AB311" s="83"/>
      <c r="AC311" s="90">
        <f t="shared" ref="AC311:AG311" si="350">AC310</f>
        <v>23</v>
      </c>
      <c r="AD311" s="90" t="b">
        <f t="shared" si="350"/>
        <v>0</v>
      </c>
      <c r="AE311" s="90" t="b">
        <f t="shared" si="350"/>
        <v>0</v>
      </c>
      <c r="AF311" s="90" t="b">
        <f t="shared" si="350"/>
        <v>1</v>
      </c>
      <c r="AG311" s="90" t="b">
        <f t="shared" si="350"/>
        <v>1</v>
      </c>
      <c r="AH311" s="45" t="str">
        <f t="shared" si="318"/>
        <v/>
      </c>
      <c r="AI311" s="45" t="str">
        <f t="shared" si="319"/>
        <v/>
      </c>
      <c r="AJ311" s="45" t="str">
        <f t="shared" si="302"/>
        <v/>
      </c>
      <c r="AK311" s="45" t="str">
        <f t="shared" si="320"/>
        <v/>
      </c>
      <c r="AL311" s="45" t="str">
        <f t="shared" si="321"/>
        <v/>
      </c>
      <c r="AM311" s="45" t="str">
        <f t="shared" si="322"/>
        <v/>
      </c>
      <c r="AN311" s="45" t="str">
        <f t="shared" si="323"/>
        <v/>
      </c>
      <c r="AO311" s="45" t="str">
        <f t="shared" si="334"/>
        <v/>
      </c>
      <c r="AP311" s="45" t="str">
        <f t="shared" si="334"/>
        <v/>
      </c>
      <c r="AQ311" s="45" t="str">
        <f t="shared" si="303"/>
        <v/>
      </c>
      <c r="AR311" s="90">
        <f t="shared" si="325"/>
        <v>27</v>
      </c>
    </row>
    <row r="312" spans="1:44" s="84" customFormat="1" ht="15.75" hidden="1" customHeight="1" x14ac:dyDescent="0.25">
      <c r="A312" s="82"/>
      <c r="B312" s="268"/>
      <c r="C312" s="269"/>
      <c r="D312" s="269"/>
      <c r="E312" s="270"/>
      <c r="F312" s="271"/>
      <c r="G312" s="269"/>
      <c r="H312" s="269"/>
      <c r="I312" s="371"/>
      <c r="J312" s="186" t="str">
        <f t="shared" si="295"/>
        <v/>
      </c>
      <c r="K312" s="175" t="str">
        <f t="shared" si="296"/>
        <v/>
      </c>
      <c r="L312" s="176" t="str">
        <f t="shared" si="297"/>
        <v/>
      </c>
      <c r="M312" s="175" t="str">
        <f t="shared" si="298"/>
        <v/>
      </c>
      <c r="N312" s="177" t="str">
        <f t="shared" si="299"/>
        <v/>
      </c>
      <c r="O312" s="177" t="str">
        <f t="shared" si="300"/>
        <v/>
      </c>
      <c r="P312" s="281"/>
      <c r="Q312" s="281"/>
      <c r="R312" s="282"/>
      <c r="S312" s="286"/>
      <c r="T312" s="281"/>
      <c r="U312" s="282"/>
      <c r="V312" s="286"/>
      <c r="W312" s="281"/>
      <c r="X312" s="282"/>
      <c r="Y312" s="286"/>
      <c r="Z312" s="281"/>
      <c r="AA312" s="369"/>
      <c r="AB312" s="83"/>
      <c r="AC312" s="90">
        <f t="shared" ref="AC312:AG312" si="351">AC311</f>
        <v>23</v>
      </c>
      <c r="AD312" s="90" t="b">
        <f t="shared" si="351"/>
        <v>0</v>
      </c>
      <c r="AE312" s="90" t="b">
        <f t="shared" si="351"/>
        <v>0</v>
      </c>
      <c r="AF312" s="90" t="b">
        <f t="shared" si="351"/>
        <v>1</v>
      </c>
      <c r="AG312" s="90" t="b">
        <f t="shared" si="351"/>
        <v>1</v>
      </c>
      <c r="AH312" s="45" t="str">
        <f t="shared" si="318"/>
        <v/>
      </c>
      <c r="AI312" s="45" t="str">
        <f t="shared" si="319"/>
        <v/>
      </c>
      <c r="AJ312" s="45" t="str">
        <f t="shared" si="302"/>
        <v/>
      </c>
      <c r="AK312" s="45" t="str">
        <f t="shared" si="320"/>
        <v/>
      </c>
      <c r="AL312" s="45" t="str">
        <f t="shared" si="321"/>
        <v/>
      </c>
      <c r="AM312" s="45" t="str">
        <f t="shared" si="322"/>
        <v/>
      </c>
      <c r="AN312" s="45" t="str">
        <f t="shared" si="323"/>
        <v/>
      </c>
      <c r="AO312" s="45" t="str">
        <f t="shared" si="334"/>
        <v/>
      </c>
      <c r="AP312" s="45" t="str">
        <f t="shared" si="334"/>
        <v/>
      </c>
      <c r="AQ312" s="45" t="str">
        <f t="shared" si="303"/>
        <v/>
      </c>
      <c r="AR312" s="90">
        <f t="shared" si="325"/>
        <v>28</v>
      </c>
    </row>
    <row r="313" spans="1:44" s="84" customFormat="1" ht="15.75" hidden="1" customHeight="1" x14ac:dyDescent="0.25">
      <c r="A313" s="82"/>
      <c r="B313" s="268"/>
      <c r="C313" s="269"/>
      <c r="D313" s="269"/>
      <c r="E313" s="270"/>
      <c r="F313" s="271"/>
      <c r="G313" s="269"/>
      <c r="H313" s="269"/>
      <c r="I313" s="371"/>
      <c r="J313" s="186" t="str">
        <f t="shared" si="295"/>
        <v/>
      </c>
      <c r="K313" s="175" t="str">
        <f t="shared" si="296"/>
        <v/>
      </c>
      <c r="L313" s="176" t="str">
        <f t="shared" si="297"/>
        <v/>
      </c>
      <c r="M313" s="175" t="str">
        <f t="shared" si="298"/>
        <v/>
      </c>
      <c r="N313" s="177" t="str">
        <f t="shared" si="299"/>
        <v/>
      </c>
      <c r="O313" s="177" t="str">
        <f t="shared" si="300"/>
        <v/>
      </c>
      <c r="P313" s="281"/>
      <c r="Q313" s="281"/>
      <c r="R313" s="282"/>
      <c r="S313" s="286"/>
      <c r="T313" s="281"/>
      <c r="U313" s="282"/>
      <c r="V313" s="286"/>
      <c r="W313" s="281"/>
      <c r="X313" s="282"/>
      <c r="Y313" s="286"/>
      <c r="Z313" s="281"/>
      <c r="AA313" s="369"/>
      <c r="AB313" s="83"/>
      <c r="AC313" s="90">
        <f t="shared" ref="AC313:AG313" si="352">AC312</f>
        <v>23</v>
      </c>
      <c r="AD313" s="90" t="b">
        <f t="shared" si="352"/>
        <v>0</v>
      </c>
      <c r="AE313" s="90" t="b">
        <f t="shared" si="352"/>
        <v>0</v>
      </c>
      <c r="AF313" s="90" t="b">
        <f t="shared" si="352"/>
        <v>1</v>
      </c>
      <c r="AG313" s="90" t="b">
        <f t="shared" si="352"/>
        <v>1</v>
      </c>
      <c r="AH313" s="45" t="str">
        <f t="shared" si="318"/>
        <v/>
      </c>
      <c r="AI313" s="45" t="str">
        <f t="shared" si="319"/>
        <v/>
      </c>
      <c r="AJ313" s="45" t="str">
        <f t="shared" si="302"/>
        <v/>
      </c>
      <c r="AK313" s="45" t="str">
        <f t="shared" si="320"/>
        <v/>
      </c>
      <c r="AL313" s="45" t="str">
        <f t="shared" si="321"/>
        <v/>
      </c>
      <c r="AM313" s="45" t="str">
        <f t="shared" si="322"/>
        <v/>
      </c>
      <c r="AN313" s="45" t="str">
        <f t="shared" si="323"/>
        <v/>
      </c>
      <c r="AO313" s="45" t="str">
        <f t="shared" si="334"/>
        <v/>
      </c>
      <c r="AP313" s="45" t="str">
        <f t="shared" si="334"/>
        <v/>
      </c>
      <c r="AQ313" s="45" t="str">
        <f t="shared" si="303"/>
        <v/>
      </c>
      <c r="AR313" s="90">
        <f t="shared" si="325"/>
        <v>29</v>
      </c>
    </row>
    <row r="314" spans="1:44" s="84" customFormat="1" ht="15.75" hidden="1" customHeight="1" x14ac:dyDescent="0.25">
      <c r="A314" s="82"/>
      <c r="B314" s="268"/>
      <c r="C314" s="269"/>
      <c r="D314" s="269"/>
      <c r="E314" s="270"/>
      <c r="F314" s="271"/>
      <c r="G314" s="269"/>
      <c r="H314" s="269"/>
      <c r="I314" s="371"/>
      <c r="J314" s="187" t="str">
        <f t="shared" si="295"/>
        <v/>
      </c>
      <c r="K314" s="178" t="str">
        <f t="shared" si="296"/>
        <v/>
      </c>
      <c r="L314" s="179" t="str">
        <f t="shared" si="297"/>
        <v/>
      </c>
      <c r="M314" s="178" t="str">
        <f t="shared" si="298"/>
        <v/>
      </c>
      <c r="N314" s="180" t="str">
        <f t="shared" si="299"/>
        <v/>
      </c>
      <c r="O314" s="180" t="str">
        <f t="shared" si="300"/>
        <v/>
      </c>
      <c r="P314" s="284"/>
      <c r="Q314" s="284"/>
      <c r="R314" s="285"/>
      <c r="S314" s="287"/>
      <c r="T314" s="284"/>
      <c r="U314" s="285"/>
      <c r="V314" s="287"/>
      <c r="W314" s="284"/>
      <c r="X314" s="285"/>
      <c r="Y314" s="287"/>
      <c r="Z314" s="284"/>
      <c r="AA314" s="370"/>
      <c r="AB314" s="83"/>
      <c r="AC314" s="91">
        <f t="shared" ref="AC314:AG314" si="353">AC313</f>
        <v>23</v>
      </c>
      <c r="AD314" s="91" t="b">
        <f t="shared" si="353"/>
        <v>0</v>
      </c>
      <c r="AE314" s="91" t="b">
        <f t="shared" si="353"/>
        <v>0</v>
      </c>
      <c r="AF314" s="91" t="b">
        <f t="shared" si="353"/>
        <v>1</v>
      </c>
      <c r="AG314" s="91" t="b">
        <f t="shared" si="353"/>
        <v>1</v>
      </c>
      <c r="AH314" s="92" t="str">
        <f t="shared" si="318"/>
        <v/>
      </c>
      <c r="AI314" s="92" t="str">
        <f t="shared" si="319"/>
        <v/>
      </c>
      <c r="AJ314" s="92" t="str">
        <f t="shared" si="302"/>
        <v/>
      </c>
      <c r="AK314" s="92" t="str">
        <f t="shared" si="320"/>
        <v/>
      </c>
      <c r="AL314" s="92" t="str">
        <f t="shared" si="321"/>
        <v/>
      </c>
      <c r="AM314" s="92" t="str">
        <f t="shared" si="322"/>
        <v/>
      </c>
      <c r="AN314" s="92" t="str">
        <f t="shared" si="323"/>
        <v/>
      </c>
      <c r="AO314" s="92" t="str">
        <f t="shared" si="334"/>
        <v/>
      </c>
      <c r="AP314" s="92" t="str">
        <f t="shared" si="334"/>
        <v/>
      </c>
      <c r="AQ314" s="92" t="str">
        <f t="shared" si="303"/>
        <v/>
      </c>
      <c r="AR314" s="91">
        <f t="shared" si="325"/>
        <v>30</v>
      </c>
    </row>
    <row r="315" spans="1:44" s="84" customFormat="1" ht="15.75" customHeight="1" x14ac:dyDescent="0.25">
      <c r="A315" s="82"/>
      <c r="B315" s="256">
        <f>B285+1</f>
        <v>24</v>
      </c>
      <c r="C315" s="257"/>
      <c r="D315" s="257"/>
      <c r="E315" s="258"/>
      <c r="F315" s="271">
        <f>ROUND($G$4*B315,0)</f>
        <v>7560</v>
      </c>
      <c r="G315" s="269"/>
      <c r="H315" s="269"/>
      <c r="I315" s="371"/>
      <c r="J315" s="188" t="str">
        <f t="shared" si="295"/>
        <v/>
      </c>
      <c r="K315" s="181" t="str">
        <f t="shared" si="296"/>
        <v/>
      </c>
      <c r="L315" s="182" t="str">
        <f t="shared" si="297"/>
        <v/>
      </c>
      <c r="M315" s="181">
        <f t="shared" si="298"/>
        <v>11</v>
      </c>
      <c r="N315" s="183">
        <f t="shared" si="299"/>
        <v>10</v>
      </c>
      <c r="O315" s="183">
        <f t="shared" si="300"/>
        <v>3</v>
      </c>
      <c r="P315" s="365">
        <f>ROUND($F315/P$12,2)</f>
        <v>1.51</v>
      </c>
      <c r="Q315" s="365"/>
      <c r="R315" s="366"/>
      <c r="S315" s="367">
        <f>ROUND($F315/S$12,2)</f>
        <v>1.26</v>
      </c>
      <c r="T315" s="365"/>
      <c r="U315" s="366"/>
      <c r="V315" s="367">
        <f>ROUND($F315/V$12,2)</f>
        <v>1.08</v>
      </c>
      <c r="W315" s="365"/>
      <c r="X315" s="366"/>
      <c r="Y315" s="367">
        <f>ROUND($F315/Y$12,2)</f>
        <v>0.98</v>
      </c>
      <c r="Z315" s="365"/>
      <c r="AA315" s="368"/>
      <c r="AB315" s="83"/>
      <c r="AC315" s="88">
        <f>B315</f>
        <v>24</v>
      </c>
      <c r="AD315" s="88" t="b">
        <f>AND(AC315&gt;=min_string,AC315&lt;=max_string)</f>
        <v>0</v>
      </c>
      <c r="AE315" s="88" t="b">
        <f>OR(AND(($AC315-max_string)/(AE$13-1)&gt;=min_string,($AC315-max_string)/(AE$13-1)&lt;=max_string),AND(($AC315-min_string)/(AE$13-1)&gt;=min_string,($AC315-min_string)/(AE$13-1)&lt;=max_string))</f>
        <v>0</v>
      </c>
      <c r="AF315" s="88" t="b">
        <f>OR(AND(($AC315-max_string)/(AF$13-1)&gt;=min_string,($AC315-max_string)/(AF$13-1)&lt;=max_string),AND(($AC315-min_string)/(AF$13-1)&gt;=min_string,($AC315-min_string)/(AF$13-1)&lt;=max_string))</f>
        <v>1</v>
      </c>
      <c r="AG315" s="88" t="b">
        <f>AND(AC315-(AG$13-1)*min_string&gt;=min_string,AC315-(AG$13-1)*max_string&lt;=max_string)</f>
        <v>1</v>
      </c>
      <c r="AH315" s="89" t="str">
        <f>IF(AD315,$AC315,null_value)</f>
        <v/>
      </c>
      <c r="AI315" s="89" t="str">
        <f>IF(AE315,MIN(max_string,$AC315-(min_string*(AI$12-1))),null_value)</f>
        <v/>
      </c>
      <c r="AJ315" s="89" t="str">
        <f t="shared" si="302"/>
        <v/>
      </c>
      <c r="AK315" s="89">
        <f>IF(AF315,MIN(max_string,$AC315-(min_string*(AK$12-1))),null_value)</f>
        <v>11</v>
      </c>
      <c r="AL315" s="89">
        <f>IF(AK315=null_value,null_value,MIN(max_string,$AC315-AK315-min_string))</f>
        <v>10</v>
      </c>
      <c r="AM315" s="89">
        <f>IF(AK315&lt;&gt;null_value,$AC315-AK315-AL315,null_value)</f>
        <v>3</v>
      </c>
      <c r="AN315" s="89">
        <f>IF(AG315,MIN(max_string,ROUNDDOWN(($AC315-min_string)/(AN$12-1),0)),null_value)</f>
        <v>7</v>
      </c>
      <c r="AO315" s="89">
        <f t="shared" ref="AO315:AP334" si="354">IF(AN315&lt;&gt;null_value,AN315,null_value)</f>
        <v>7</v>
      </c>
      <c r="AP315" s="89">
        <f t="shared" si="354"/>
        <v>7</v>
      </c>
      <c r="AQ315" s="89">
        <f t="shared" si="303"/>
        <v>3</v>
      </c>
      <c r="AR315" s="88">
        <v>1</v>
      </c>
    </row>
    <row r="316" spans="1:44" s="84" customFormat="1" ht="15.75" customHeight="1" x14ac:dyDescent="0.25">
      <c r="A316" s="82"/>
      <c r="B316" s="259"/>
      <c r="C316" s="260"/>
      <c r="D316" s="260"/>
      <c r="E316" s="261"/>
      <c r="F316" s="271"/>
      <c r="G316" s="269"/>
      <c r="H316" s="269"/>
      <c r="I316" s="371"/>
      <c r="J316" s="186" t="str">
        <f t="shared" si="295"/>
        <v/>
      </c>
      <c r="K316" s="175" t="str">
        <f t="shared" si="296"/>
        <v/>
      </c>
      <c r="L316" s="176" t="str">
        <f t="shared" si="297"/>
        <v/>
      </c>
      <c r="M316" s="175">
        <f t="shared" si="298"/>
        <v>11</v>
      </c>
      <c r="N316" s="177">
        <f t="shared" si="299"/>
        <v>9</v>
      </c>
      <c r="O316" s="177">
        <f t="shared" si="300"/>
        <v>4</v>
      </c>
      <c r="P316" s="281"/>
      <c r="Q316" s="281"/>
      <c r="R316" s="282"/>
      <c r="S316" s="286"/>
      <c r="T316" s="281"/>
      <c r="U316" s="282"/>
      <c r="V316" s="286"/>
      <c r="W316" s="281"/>
      <c r="X316" s="282"/>
      <c r="Y316" s="286"/>
      <c r="Z316" s="281"/>
      <c r="AA316" s="369"/>
      <c r="AB316" s="83"/>
      <c r="AC316" s="90">
        <f>AC315</f>
        <v>24</v>
      </c>
      <c r="AD316" s="90" t="b">
        <f>AD315</f>
        <v>0</v>
      </c>
      <c r="AE316" s="90" t="b">
        <f>AE315</f>
        <v>0</v>
      </c>
      <c r="AF316" s="90" t="b">
        <f>AF315</f>
        <v>1</v>
      </c>
      <c r="AG316" s="90" t="b">
        <f>AG315</f>
        <v>1</v>
      </c>
      <c r="AH316" s="45" t="str">
        <f t="shared" si="318"/>
        <v/>
      </c>
      <c r="AI316" s="45" t="str">
        <f t="shared" ref="AI316:AI344" si="355">IF(AND(AE316,AI315&lt;&gt;null_value),IF(AND(AI315&gt;min_string+1,AJ315&lt;max_string-1,AI315-1&gt;AJ315),AI315-1,null_value),null_value)</f>
        <v/>
      </c>
      <c r="AJ316" s="45" t="str">
        <f t="shared" si="302"/>
        <v/>
      </c>
      <c r="AK316" s="45">
        <f t="shared" ref="AK316:AK344" si="356">IF(AND(AF316,AK315&lt;&gt;null_value),IF(AND(AL315-1&gt;=min_string,AM315+1&lt;=max_string,AL315-1&gt;AM315),AK315,IF(AND(AK315-1&gt;min_string,AL315+1&lt;=max_string,OR(AK315-1&gt;AL315,AND(AK315&gt;AL315,AL315&gt;AM315))),AK315-1,null_value)),null_value)</f>
        <v>11</v>
      </c>
      <c r="AL316" s="45">
        <f t="shared" ref="AL316:AL344" si="357">IF(AK316=null_value,null_value,IF(AK316&lt;&gt;AK315,MIN(max_string,$AC316-AK316-min_string,AK316),AL315-1))</f>
        <v>9</v>
      </c>
      <c r="AM316" s="45">
        <f t="shared" ref="AM316:AM344" si="358">IF(AK316=null_value,null_value,$AC316-AK316-AL316)</f>
        <v>4</v>
      </c>
      <c r="AN316" s="45">
        <f t="shared" ref="AN316:AN344" si="359">IF(AND(AG316,AN315&lt;&gt;null_value),IF(AND(AN315&gt;min_string,AQ315+AN$12-1&lt;=max_string),AN315-1,null_value),null_value)</f>
        <v>6</v>
      </c>
      <c r="AO316" s="45">
        <f t="shared" si="354"/>
        <v>6</v>
      </c>
      <c r="AP316" s="45">
        <f t="shared" si="354"/>
        <v>6</v>
      </c>
      <c r="AQ316" s="45">
        <f t="shared" si="303"/>
        <v>6</v>
      </c>
      <c r="AR316" s="90">
        <f>AR315+1</f>
        <v>2</v>
      </c>
    </row>
    <row r="317" spans="1:44" s="84" customFormat="1" ht="15.75" customHeight="1" x14ac:dyDescent="0.25">
      <c r="A317" s="82"/>
      <c r="B317" s="259"/>
      <c r="C317" s="260"/>
      <c r="D317" s="260"/>
      <c r="E317" s="261"/>
      <c r="F317" s="271"/>
      <c r="G317" s="269"/>
      <c r="H317" s="269"/>
      <c r="I317" s="371"/>
      <c r="J317" s="186" t="str">
        <f t="shared" si="295"/>
        <v/>
      </c>
      <c r="K317" s="175" t="str">
        <f t="shared" si="296"/>
        <v/>
      </c>
      <c r="L317" s="176" t="str">
        <f t="shared" si="297"/>
        <v/>
      </c>
      <c r="M317" s="175">
        <f t="shared" si="298"/>
        <v>11</v>
      </c>
      <c r="N317" s="177">
        <f t="shared" si="299"/>
        <v>8</v>
      </c>
      <c r="O317" s="177">
        <f t="shared" si="300"/>
        <v>5</v>
      </c>
      <c r="P317" s="281"/>
      <c r="Q317" s="281"/>
      <c r="R317" s="282"/>
      <c r="S317" s="286"/>
      <c r="T317" s="281"/>
      <c r="U317" s="282"/>
      <c r="V317" s="286"/>
      <c r="W317" s="281"/>
      <c r="X317" s="282"/>
      <c r="Y317" s="286"/>
      <c r="Z317" s="281"/>
      <c r="AA317" s="369"/>
      <c r="AB317" s="83"/>
      <c r="AC317" s="90">
        <f t="shared" ref="AC317:AG317" si="360">AC316</f>
        <v>24</v>
      </c>
      <c r="AD317" s="90" t="b">
        <f t="shared" si="360"/>
        <v>0</v>
      </c>
      <c r="AE317" s="90" t="b">
        <f t="shared" si="360"/>
        <v>0</v>
      </c>
      <c r="AF317" s="90" t="b">
        <f t="shared" si="360"/>
        <v>1</v>
      </c>
      <c r="AG317" s="90" t="b">
        <f t="shared" si="360"/>
        <v>1</v>
      </c>
      <c r="AH317" s="45" t="str">
        <f t="shared" si="318"/>
        <v/>
      </c>
      <c r="AI317" s="45" t="str">
        <f t="shared" si="355"/>
        <v/>
      </c>
      <c r="AJ317" s="45" t="str">
        <f t="shared" si="302"/>
        <v/>
      </c>
      <c r="AK317" s="45">
        <f t="shared" si="356"/>
        <v>11</v>
      </c>
      <c r="AL317" s="45">
        <f t="shared" si="357"/>
        <v>8</v>
      </c>
      <c r="AM317" s="45">
        <f t="shared" si="358"/>
        <v>5</v>
      </c>
      <c r="AN317" s="45">
        <f t="shared" si="359"/>
        <v>5</v>
      </c>
      <c r="AO317" s="45">
        <f t="shared" si="354"/>
        <v>5</v>
      </c>
      <c r="AP317" s="45">
        <f t="shared" si="354"/>
        <v>5</v>
      </c>
      <c r="AQ317" s="45">
        <f t="shared" si="303"/>
        <v>9</v>
      </c>
      <c r="AR317" s="90">
        <f t="shared" ref="AR317:AR344" si="361">AR316+1</f>
        <v>3</v>
      </c>
    </row>
    <row r="318" spans="1:44" s="84" customFormat="1" ht="15.75" customHeight="1" x14ac:dyDescent="0.25">
      <c r="A318" s="82"/>
      <c r="B318" s="259"/>
      <c r="C318" s="260"/>
      <c r="D318" s="260"/>
      <c r="E318" s="261"/>
      <c r="F318" s="271"/>
      <c r="G318" s="269"/>
      <c r="H318" s="269"/>
      <c r="I318" s="371"/>
      <c r="J318" s="186" t="str">
        <f t="shared" si="295"/>
        <v/>
      </c>
      <c r="K318" s="175" t="str">
        <f t="shared" si="296"/>
        <v/>
      </c>
      <c r="L318" s="176" t="str">
        <f t="shared" si="297"/>
        <v/>
      </c>
      <c r="M318" s="175">
        <f t="shared" si="298"/>
        <v>11</v>
      </c>
      <c r="N318" s="177">
        <f t="shared" si="299"/>
        <v>7</v>
      </c>
      <c r="O318" s="177">
        <f t="shared" si="300"/>
        <v>6</v>
      </c>
      <c r="P318" s="281"/>
      <c r="Q318" s="281"/>
      <c r="R318" s="282"/>
      <c r="S318" s="286"/>
      <c r="T318" s="281"/>
      <c r="U318" s="282"/>
      <c r="V318" s="286"/>
      <c r="W318" s="281"/>
      <c r="X318" s="282"/>
      <c r="Y318" s="286"/>
      <c r="Z318" s="281"/>
      <c r="AA318" s="369"/>
      <c r="AB318" s="83"/>
      <c r="AC318" s="90">
        <f t="shared" ref="AC318:AG318" si="362">AC317</f>
        <v>24</v>
      </c>
      <c r="AD318" s="90" t="b">
        <f t="shared" si="362"/>
        <v>0</v>
      </c>
      <c r="AE318" s="90" t="b">
        <f t="shared" si="362"/>
        <v>0</v>
      </c>
      <c r="AF318" s="90" t="b">
        <f t="shared" si="362"/>
        <v>1</v>
      </c>
      <c r="AG318" s="90" t="b">
        <f t="shared" si="362"/>
        <v>1</v>
      </c>
      <c r="AH318" s="45" t="str">
        <f t="shared" si="318"/>
        <v/>
      </c>
      <c r="AI318" s="45" t="str">
        <f t="shared" si="355"/>
        <v/>
      </c>
      <c r="AJ318" s="45" t="str">
        <f t="shared" si="302"/>
        <v/>
      </c>
      <c r="AK318" s="45">
        <f t="shared" si="356"/>
        <v>11</v>
      </c>
      <c r="AL318" s="45">
        <f t="shared" si="357"/>
        <v>7</v>
      </c>
      <c r="AM318" s="45">
        <f t="shared" si="358"/>
        <v>6</v>
      </c>
      <c r="AN318" s="45" t="str">
        <f t="shared" si="359"/>
        <v/>
      </c>
      <c r="AO318" s="45" t="str">
        <f t="shared" si="354"/>
        <v/>
      </c>
      <c r="AP318" s="45" t="str">
        <f t="shared" si="354"/>
        <v/>
      </c>
      <c r="AQ318" s="45" t="str">
        <f t="shared" si="303"/>
        <v/>
      </c>
      <c r="AR318" s="90">
        <f t="shared" si="361"/>
        <v>4</v>
      </c>
    </row>
    <row r="319" spans="1:44" s="84" customFormat="1" ht="15.75" customHeight="1" x14ac:dyDescent="0.25">
      <c r="A319" s="82"/>
      <c r="B319" s="259"/>
      <c r="C319" s="260"/>
      <c r="D319" s="260"/>
      <c r="E319" s="261"/>
      <c r="F319" s="271"/>
      <c r="G319" s="269"/>
      <c r="H319" s="269"/>
      <c r="I319" s="371"/>
      <c r="J319" s="186" t="str">
        <f t="shared" si="295"/>
        <v/>
      </c>
      <c r="K319" s="175" t="str">
        <f t="shared" si="296"/>
        <v/>
      </c>
      <c r="L319" s="176" t="str">
        <f t="shared" si="297"/>
        <v/>
      </c>
      <c r="M319" s="175">
        <f t="shared" si="298"/>
        <v>10</v>
      </c>
      <c r="N319" s="177">
        <f t="shared" si="299"/>
        <v>10</v>
      </c>
      <c r="O319" s="177">
        <f t="shared" si="300"/>
        <v>4</v>
      </c>
      <c r="P319" s="281"/>
      <c r="Q319" s="281"/>
      <c r="R319" s="282"/>
      <c r="S319" s="286"/>
      <c r="T319" s="281"/>
      <c r="U319" s="282"/>
      <c r="V319" s="286"/>
      <c r="W319" s="281"/>
      <c r="X319" s="282"/>
      <c r="Y319" s="286"/>
      <c r="Z319" s="281"/>
      <c r="AA319" s="369"/>
      <c r="AB319" s="83"/>
      <c r="AC319" s="90">
        <f t="shared" ref="AC319:AG319" si="363">AC318</f>
        <v>24</v>
      </c>
      <c r="AD319" s="90" t="b">
        <f t="shared" si="363"/>
        <v>0</v>
      </c>
      <c r="AE319" s="90" t="b">
        <f t="shared" si="363"/>
        <v>0</v>
      </c>
      <c r="AF319" s="90" t="b">
        <f t="shared" si="363"/>
        <v>1</v>
      </c>
      <c r="AG319" s="90" t="b">
        <f t="shared" si="363"/>
        <v>1</v>
      </c>
      <c r="AH319" s="45" t="str">
        <f t="shared" si="318"/>
        <v/>
      </c>
      <c r="AI319" s="45" t="str">
        <f t="shared" si="355"/>
        <v/>
      </c>
      <c r="AJ319" s="45" t="str">
        <f t="shared" si="302"/>
        <v/>
      </c>
      <c r="AK319" s="45">
        <f t="shared" si="356"/>
        <v>10</v>
      </c>
      <c r="AL319" s="45">
        <f t="shared" si="357"/>
        <v>10</v>
      </c>
      <c r="AM319" s="45">
        <f t="shared" si="358"/>
        <v>4</v>
      </c>
      <c r="AN319" s="45" t="str">
        <f t="shared" si="359"/>
        <v/>
      </c>
      <c r="AO319" s="45" t="str">
        <f t="shared" si="354"/>
        <v/>
      </c>
      <c r="AP319" s="45" t="str">
        <f t="shared" si="354"/>
        <v/>
      </c>
      <c r="AQ319" s="45" t="str">
        <f t="shared" si="303"/>
        <v/>
      </c>
      <c r="AR319" s="90">
        <f t="shared" si="361"/>
        <v>5</v>
      </c>
    </row>
    <row r="320" spans="1:44" s="84" customFormat="1" ht="15.75" customHeight="1" x14ac:dyDescent="0.25">
      <c r="A320" s="82"/>
      <c r="B320" s="259"/>
      <c r="C320" s="260"/>
      <c r="D320" s="260"/>
      <c r="E320" s="261"/>
      <c r="F320" s="271"/>
      <c r="G320" s="269"/>
      <c r="H320" s="269"/>
      <c r="I320" s="371"/>
      <c r="J320" s="186" t="str">
        <f t="shared" si="295"/>
        <v/>
      </c>
      <c r="K320" s="175" t="str">
        <f t="shared" si="296"/>
        <v/>
      </c>
      <c r="L320" s="176" t="str">
        <f t="shared" si="297"/>
        <v/>
      </c>
      <c r="M320" s="175">
        <f t="shared" si="298"/>
        <v>10</v>
      </c>
      <c r="N320" s="177">
        <f t="shared" si="299"/>
        <v>9</v>
      </c>
      <c r="O320" s="177">
        <f t="shared" si="300"/>
        <v>5</v>
      </c>
      <c r="P320" s="281"/>
      <c r="Q320" s="281"/>
      <c r="R320" s="282"/>
      <c r="S320" s="286"/>
      <c r="T320" s="281"/>
      <c r="U320" s="282"/>
      <c r="V320" s="286"/>
      <c r="W320" s="281"/>
      <c r="X320" s="282"/>
      <c r="Y320" s="286"/>
      <c r="Z320" s="281"/>
      <c r="AA320" s="369"/>
      <c r="AB320" s="83"/>
      <c r="AC320" s="90">
        <f t="shared" ref="AC320:AG320" si="364">AC319</f>
        <v>24</v>
      </c>
      <c r="AD320" s="90" t="b">
        <f t="shared" si="364"/>
        <v>0</v>
      </c>
      <c r="AE320" s="90" t="b">
        <f t="shared" si="364"/>
        <v>0</v>
      </c>
      <c r="AF320" s="90" t="b">
        <f t="shared" si="364"/>
        <v>1</v>
      </c>
      <c r="AG320" s="90" t="b">
        <f t="shared" si="364"/>
        <v>1</v>
      </c>
      <c r="AH320" s="45" t="str">
        <f t="shared" si="318"/>
        <v/>
      </c>
      <c r="AI320" s="45" t="str">
        <f t="shared" si="355"/>
        <v/>
      </c>
      <c r="AJ320" s="45" t="str">
        <f t="shared" si="302"/>
        <v/>
      </c>
      <c r="AK320" s="45">
        <f t="shared" si="356"/>
        <v>10</v>
      </c>
      <c r="AL320" s="45">
        <f t="shared" si="357"/>
        <v>9</v>
      </c>
      <c r="AM320" s="45">
        <f t="shared" si="358"/>
        <v>5</v>
      </c>
      <c r="AN320" s="45" t="str">
        <f t="shared" si="359"/>
        <v/>
      </c>
      <c r="AO320" s="45" t="str">
        <f t="shared" si="354"/>
        <v/>
      </c>
      <c r="AP320" s="45" t="str">
        <f t="shared" si="354"/>
        <v/>
      </c>
      <c r="AQ320" s="45" t="str">
        <f t="shared" si="303"/>
        <v/>
      </c>
      <c r="AR320" s="90">
        <f t="shared" si="361"/>
        <v>6</v>
      </c>
    </row>
    <row r="321" spans="1:44" s="84" customFormat="1" ht="15.75" customHeight="1" x14ac:dyDescent="0.25">
      <c r="A321" s="82"/>
      <c r="B321" s="259"/>
      <c r="C321" s="260"/>
      <c r="D321" s="260"/>
      <c r="E321" s="261"/>
      <c r="F321" s="271"/>
      <c r="G321" s="269"/>
      <c r="H321" s="269"/>
      <c r="I321" s="371"/>
      <c r="J321" s="186" t="str">
        <f t="shared" si="295"/>
        <v/>
      </c>
      <c r="K321" s="175" t="str">
        <f t="shared" si="296"/>
        <v/>
      </c>
      <c r="L321" s="176" t="str">
        <f t="shared" si="297"/>
        <v/>
      </c>
      <c r="M321" s="175">
        <f t="shared" si="298"/>
        <v>10</v>
      </c>
      <c r="N321" s="177">
        <f t="shared" si="299"/>
        <v>8</v>
      </c>
      <c r="O321" s="177">
        <f t="shared" si="300"/>
        <v>6</v>
      </c>
      <c r="P321" s="281"/>
      <c r="Q321" s="281"/>
      <c r="R321" s="282"/>
      <c r="S321" s="286"/>
      <c r="T321" s="281"/>
      <c r="U321" s="282"/>
      <c r="V321" s="286"/>
      <c r="W321" s="281"/>
      <c r="X321" s="282"/>
      <c r="Y321" s="286"/>
      <c r="Z321" s="281"/>
      <c r="AA321" s="369"/>
      <c r="AB321" s="83"/>
      <c r="AC321" s="90">
        <f t="shared" ref="AC321:AG321" si="365">AC320</f>
        <v>24</v>
      </c>
      <c r="AD321" s="90" t="b">
        <f t="shared" si="365"/>
        <v>0</v>
      </c>
      <c r="AE321" s="90" t="b">
        <f t="shared" si="365"/>
        <v>0</v>
      </c>
      <c r="AF321" s="90" t="b">
        <f t="shared" si="365"/>
        <v>1</v>
      </c>
      <c r="AG321" s="90" t="b">
        <f t="shared" si="365"/>
        <v>1</v>
      </c>
      <c r="AH321" s="45" t="str">
        <f t="shared" si="318"/>
        <v/>
      </c>
      <c r="AI321" s="45" t="str">
        <f t="shared" si="355"/>
        <v/>
      </c>
      <c r="AJ321" s="45" t="str">
        <f t="shared" si="302"/>
        <v/>
      </c>
      <c r="AK321" s="45">
        <f t="shared" si="356"/>
        <v>10</v>
      </c>
      <c r="AL321" s="45">
        <f t="shared" si="357"/>
        <v>8</v>
      </c>
      <c r="AM321" s="45">
        <f t="shared" si="358"/>
        <v>6</v>
      </c>
      <c r="AN321" s="45" t="str">
        <f t="shared" si="359"/>
        <v/>
      </c>
      <c r="AO321" s="45" t="str">
        <f t="shared" si="354"/>
        <v/>
      </c>
      <c r="AP321" s="45" t="str">
        <f t="shared" si="354"/>
        <v/>
      </c>
      <c r="AQ321" s="45" t="str">
        <f t="shared" si="303"/>
        <v/>
      </c>
      <c r="AR321" s="90">
        <f t="shared" si="361"/>
        <v>7</v>
      </c>
    </row>
    <row r="322" spans="1:44" s="84" customFormat="1" ht="15.75" customHeight="1" x14ac:dyDescent="0.25">
      <c r="A322" s="82"/>
      <c r="B322" s="259"/>
      <c r="C322" s="260"/>
      <c r="D322" s="260"/>
      <c r="E322" s="261"/>
      <c r="F322" s="271"/>
      <c r="G322" s="269"/>
      <c r="H322" s="269"/>
      <c r="I322" s="371"/>
      <c r="J322" s="186" t="str">
        <f t="shared" si="295"/>
        <v/>
      </c>
      <c r="K322" s="175" t="str">
        <f t="shared" si="296"/>
        <v/>
      </c>
      <c r="L322" s="176" t="str">
        <f t="shared" si="297"/>
        <v/>
      </c>
      <c r="M322" s="175">
        <f t="shared" si="298"/>
        <v>10</v>
      </c>
      <c r="N322" s="177">
        <f t="shared" si="299"/>
        <v>7</v>
      </c>
      <c r="O322" s="177">
        <f t="shared" si="300"/>
        <v>7</v>
      </c>
      <c r="P322" s="281"/>
      <c r="Q322" s="281"/>
      <c r="R322" s="282"/>
      <c r="S322" s="286"/>
      <c r="T322" s="281"/>
      <c r="U322" s="282"/>
      <c r="V322" s="286"/>
      <c r="W322" s="281"/>
      <c r="X322" s="282"/>
      <c r="Y322" s="286"/>
      <c r="Z322" s="281"/>
      <c r="AA322" s="369"/>
      <c r="AB322" s="83"/>
      <c r="AC322" s="90">
        <f t="shared" ref="AC322:AG322" si="366">AC321</f>
        <v>24</v>
      </c>
      <c r="AD322" s="90" t="b">
        <f t="shared" si="366"/>
        <v>0</v>
      </c>
      <c r="AE322" s="90" t="b">
        <f t="shared" si="366"/>
        <v>0</v>
      </c>
      <c r="AF322" s="90" t="b">
        <f t="shared" si="366"/>
        <v>1</v>
      </c>
      <c r="AG322" s="90" t="b">
        <f t="shared" si="366"/>
        <v>1</v>
      </c>
      <c r="AH322" s="45" t="str">
        <f t="shared" si="318"/>
        <v/>
      </c>
      <c r="AI322" s="45" t="str">
        <f t="shared" si="355"/>
        <v/>
      </c>
      <c r="AJ322" s="45" t="str">
        <f t="shared" si="302"/>
        <v/>
      </c>
      <c r="AK322" s="45">
        <f t="shared" si="356"/>
        <v>10</v>
      </c>
      <c r="AL322" s="45">
        <f t="shared" si="357"/>
        <v>7</v>
      </c>
      <c r="AM322" s="45">
        <f t="shared" si="358"/>
        <v>7</v>
      </c>
      <c r="AN322" s="45" t="str">
        <f t="shared" si="359"/>
        <v/>
      </c>
      <c r="AO322" s="45" t="str">
        <f t="shared" si="354"/>
        <v/>
      </c>
      <c r="AP322" s="45" t="str">
        <f t="shared" si="354"/>
        <v/>
      </c>
      <c r="AQ322" s="45" t="str">
        <f t="shared" si="303"/>
        <v/>
      </c>
      <c r="AR322" s="90">
        <f t="shared" si="361"/>
        <v>8</v>
      </c>
    </row>
    <row r="323" spans="1:44" s="84" customFormat="1" ht="15.75" customHeight="1" x14ac:dyDescent="0.25">
      <c r="A323" s="82"/>
      <c r="B323" s="259"/>
      <c r="C323" s="260"/>
      <c r="D323" s="260"/>
      <c r="E323" s="261"/>
      <c r="F323" s="271"/>
      <c r="G323" s="269"/>
      <c r="H323" s="269"/>
      <c r="I323" s="371"/>
      <c r="J323" s="186" t="str">
        <f t="shared" si="295"/>
        <v/>
      </c>
      <c r="K323" s="175" t="str">
        <f t="shared" si="296"/>
        <v/>
      </c>
      <c r="L323" s="176" t="str">
        <f t="shared" si="297"/>
        <v/>
      </c>
      <c r="M323" s="175">
        <f t="shared" si="298"/>
        <v>9</v>
      </c>
      <c r="N323" s="177">
        <f t="shared" si="299"/>
        <v>9</v>
      </c>
      <c r="O323" s="177">
        <f t="shared" si="300"/>
        <v>6</v>
      </c>
      <c r="P323" s="281"/>
      <c r="Q323" s="281"/>
      <c r="R323" s="282"/>
      <c r="S323" s="286"/>
      <c r="T323" s="281"/>
      <c r="U323" s="282"/>
      <c r="V323" s="286"/>
      <c r="W323" s="281"/>
      <c r="X323" s="282"/>
      <c r="Y323" s="286"/>
      <c r="Z323" s="281"/>
      <c r="AA323" s="369"/>
      <c r="AB323" s="83"/>
      <c r="AC323" s="90">
        <f t="shared" ref="AC323:AG323" si="367">AC322</f>
        <v>24</v>
      </c>
      <c r="AD323" s="90" t="b">
        <f t="shared" si="367"/>
        <v>0</v>
      </c>
      <c r="AE323" s="90" t="b">
        <f t="shared" si="367"/>
        <v>0</v>
      </c>
      <c r="AF323" s="90" t="b">
        <f t="shared" si="367"/>
        <v>1</v>
      </c>
      <c r="AG323" s="90" t="b">
        <f t="shared" si="367"/>
        <v>1</v>
      </c>
      <c r="AH323" s="45" t="str">
        <f t="shared" si="318"/>
        <v/>
      </c>
      <c r="AI323" s="45" t="str">
        <f t="shared" si="355"/>
        <v/>
      </c>
      <c r="AJ323" s="45" t="str">
        <f t="shared" si="302"/>
        <v/>
      </c>
      <c r="AK323" s="45">
        <f t="shared" si="356"/>
        <v>9</v>
      </c>
      <c r="AL323" s="45">
        <f t="shared" si="357"/>
        <v>9</v>
      </c>
      <c r="AM323" s="45">
        <f t="shared" si="358"/>
        <v>6</v>
      </c>
      <c r="AN323" s="45" t="str">
        <f t="shared" si="359"/>
        <v/>
      </c>
      <c r="AO323" s="45" t="str">
        <f t="shared" si="354"/>
        <v/>
      </c>
      <c r="AP323" s="45" t="str">
        <f t="shared" si="354"/>
        <v/>
      </c>
      <c r="AQ323" s="45" t="str">
        <f t="shared" si="303"/>
        <v/>
      </c>
      <c r="AR323" s="90">
        <f t="shared" si="361"/>
        <v>9</v>
      </c>
    </row>
    <row r="324" spans="1:44" s="84" customFormat="1" ht="15.75" customHeight="1" x14ac:dyDescent="0.25">
      <c r="A324" s="82"/>
      <c r="B324" s="259"/>
      <c r="C324" s="260"/>
      <c r="D324" s="260"/>
      <c r="E324" s="261"/>
      <c r="F324" s="271"/>
      <c r="G324" s="269"/>
      <c r="H324" s="269"/>
      <c r="I324" s="371"/>
      <c r="J324" s="186" t="str">
        <f t="shared" si="295"/>
        <v/>
      </c>
      <c r="K324" s="175" t="str">
        <f t="shared" si="296"/>
        <v/>
      </c>
      <c r="L324" s="176" t="str">
        <f t="shared" si="297"/>
        <v/>
      </c>
      <c r="M324" s="175">
        <f t="shared" si="298"/>
        <v>9</v>
      </c>
      <c r="N324" s="177">
        <f t="shared" si="299"/>
        <v>8</v>
      </c>
      <c r="O324" s="177">
        <f t="shared" si="300"/>
        <v>7</v>
      </c>
      <c r="P324" s="281"/>
      <c r="Q324" s="281"/>
      <c r="R324" s="282"/>
      <c r="S324" s="286"/>
      <c r="T324" s="281"/>
      <c r="U324" s="282"/>
      <c r="V324" s="286"/>
      <c r="W324" s="281"/>
      <c r="X324" s="282"/>
      <c r="Y324" s="286"/>
      <c r="Z324" s="281"/>
      <c r="AA324" s="369"/>
      <c r="AB324" s="83"/>
      <c r="AC324" s="90">
        <f t="shared" ref="AC324:AG324" si="368">AC323</f>
        <v>24</v>
      </c>
      <c r="AD324" s="90" t="b">
        <f t="shared" si="368"/>
        <v>0</v>
      </c>
      <c r="AE324" s="90" t="b">
        <f t="shared" si="368"/>
        <v>0</v>
      </c>
      <c r="AF324" s="90" t="b">
        <f t="shared" si="368"/>
        <v>1</v>
      </c>
      <c r="AG324" s="90" t="b">
        <f t="shared" si="368"/>
        <v>1</v>
      </c>
      <c r="AH324" s="45" t="str">
        <f t="shared" si="318"/>
        <v/>
      </c>
      <c r="AI324" s="45" t="str">
        <f t="shared" si="355"/>
        <v/>
      </c>
      <c r="AJ324" s="45" t="str">
        <f t="shared" si="302"/>
        <v/>
      </c>
      <c r="AK324" s="45">
        <f t="shared" si="356"/>
        <v>9</v>
      </c>
      <c r="AL324" s="45">
        <f t="shared" si="357"/>
        <v>8</v>
      </c>
      <c r="AM324" s="45">
        <f t="shared" si="358"/>
        <v>7</v>
      </c>
      <c r="AN324" s="45" t="str">
        <f t="shared" si="359"/>
        <v/>
      </c>
      <c r="AO324" s="45" t="str">
        <f t="shared" si="354"/>
        <v/>
      </c>
      <c r="AP324" s="45" t="str">
        <f t="shared" si="354"/>
        <v/>
      </c>
      <c r="AQ324" s="45" t="str">
        <f t="shared" si="303"/>
        <v/>
      </c>
      <c r="AR324" s="90">
        <f t="shared" si="361"/>
        <v>10</v>
      </c>
    </row>
    <row r="325" spans="1:44" s="84" customFormat="1" ht="15.75" customHeight="1" x14ac:dyDescent="0.25">
      <c r="A325" s="82"/>
      <c r="B325" s="259"/>
      <c r="C325" s="260"/>
      <c r="D325" s="260"/>
      <c r="E325" s="261"/>
      <c r="F325" s="271"/>
      <c r="G325" s="269"/>
      <c r="H325" s="269"/>
      <c r="I325" s="371"/>
      <c r="J325" s="186" t="str">
        <f t="shared" si="295"/>
        <v/>
      </c>
      <c r="K325" s="175" t="str">
        <f t="shared" si="296"/>
        <v/>
      </c>
      <c r="L325" s="176" t="str">
        <f t="shared" si="297"/>
        <v/>
      </c>
      <c r="M325" s="175">
        <f t="shared" si="298"/>
        <v>8</v>
      </c>
      <c r="N325" s="177">
        <f t="shared" si="299"/>
        <v>8</v>
      </c>
      <c r="O325" s="177">
        <f t="shared" si="300"/>
        <v>8</v>
      </c>
      <c r="P325" s="281"/>
      <c r="Q325" s="281"/>
      <c r="R325" s="282"/>
      <c r="S325" s="286"/>
      <c r="T325" s="281"/>
      <c r="U325" s="282"/>
      <c r="V325" s="286"/>
      <c r="W325" s="281"/>
      <c r="X325" s="282"/>
      <c r="Y325" s="286"/>
      <c r="Z325" s="281"/>
      <c r="AA325" s="369"/>
      <c r="AB325" s="83"/>
      <c r="AC325" s="90">
        <f t="shared" ref="AC325:AG325" si="369">AC324</f>
        <v>24</v>
      </c>
      <c r="AD325" s="90" t="b">
        <f t="shared" si="369"/>
        <v>0</v>
      </c>
      <c r="AE325" s="90" t="b">
        <f t="shared" si="369"/>
        <v>0</v>
      </c>
      <c r="AF325" s="90" t="b">
        <f t="shared" si="369"/>
        <v>1</v>
      </c>
      <c r="AG325" s="90" t="b">
        <f t="shared" si="369"/>
        <v>1</v>
      </c>
      <c r="AH325" s="45" t="str">
        <f t="shared" si="318"/>
        <v/>
      </c>
      <c r="AI325" s="45" t="str">
        <f t="shared" si="355"/>
        <v/>
      </c>
      <c r="AJ325" s="45" t="str">
        <f t="shared" si="302"/>
        <v/>
      </c>
      <c r="AK325" s="45">
        <f t="shared" si="356"/>
        <v>8</v>
      </c>
      <c r="AL325" s="45">
        <f t="shared" si="357"/>
        <v>8</v>
      </c>
      <c r="AM325" s="45">
        <f t="shared" si="358"/>
        <v>8</v>
      </c>
      <c r="AN325" s="45" t="str">
        <f t="shared" si="359"/>
        <v/>
      </c>
      <c r="AO325" s="45" t="str">
        <f t="shared" si="354"/>
        <v/>
      </c>
      <c r="AP325" s="45" t="str">
        <f t="shared" si="354"/>
        <v/>
      </c>
      <c r="AQ325" s="45" t="str">
        <f t="shared" si="303"/>
        <v/>
      </c>
      <c r="AR325" s="90">
        <f t="shared" si="361"/>
        <v>11</v>
      </c>
    </row>
    <row r="326" spans="1:44" s="84" customFormat="1" ht="15.75" customHeight="1" x14ac:dyDescent="0.25">
      <c r="A326" s="82"/>
      <c r="B326" s="259"/>
      <c r="C326" s="260"/>
      <c r="D326" s="260"/>
      <c r="E326" s="261"/>
      <c r="F326" s="271"/>
      <c r="G326" s="269"/>
      <c r="H326" s="269"/>
      <c r="I326" s="371"/>
      <c r="J326" s="186" t="str">
        <f t="shared" si="295"/>
        <v/>
      </c>
      <c r="K326" s="175" t="str">
        <f t="shared" si="296"/>
        <v/>
      </c>
      <c r="L326" s="176" t="str">
        <f t="shared" si="297"/>
        <v/>
      </c>
      <c r="M326" s="175" t="str">
        <f t="shared" si="298"/>
        <v/>
      </c>
      <c r="N326" s="177" t="str">
        <f t="shared" si="299"/>
        <v/>
      </c>
      <c r="O326" s="177" t="str">
        <f t="shared" si="300"/>
        <v/>
      </c>
      <c r="P326" s="281"/>
      <c r="Q326" s="281"/>
      <c r="R326" s="282"/>
      <c r="S326" s="286"/>
      <c r="T326" s="281"/>
      <c r="U326" s="282"/>
      <c r="V326" s="286"/>
      <c r="W326" s="281"/>
      <c r="X326" s="282"/>
      <c r="Y326" s="286"/>
      <c r="Z326" s="281"/>
      <c r="AA326" s="369"/>
      <c r="AB326" s="83"/>
      <c r="AC326" s="90">
        <f t="shared" ref="AC326:AG326" si="370">AC325</f>
        <v>24</v>
      </c>
      <c r="AD326" s="90" t="b">
        <f t="shared" si="370"/>
        <v>0</v>
      </c>
      <c r="AE326" s="90" t="b">
        <f t="shared" si="370"/>
        <v>0</v>
      </c>
      <c r="AF326" s="90" t="b">
        <f t="shared" si="370"/>
        <v>1</v>
      </c>
      <c r="AG326" s="90" t="b">
        <f t="shared" si="370"/>
        <v>1</v>
      </c>
      <c r="AH326" s="45" t="str">
        <f t="shared" si="318"/>
        <v/>
      </c>
      <c r="AI326" s="45" t="str">
        <f t="shared" si="355"/>
        <v/>
      </c>
      <c r="AJ326" s="45" t="str">
        <f t="shared" si="302"/>
        <v/>
      </c>
      <c r="AK326" s="45" t="str">
        <f t="shared" si="356"/>
        <v/>
      </c>
      <c r="AL326" s="45" t="str">
        <f t="shared" si="357"/>
        <v/>
      </c>
      <c r="AM326" s="45" t="str">
        <f t="shared" si="358"/>
        <v/>
      </c>
      <c r="AN326" s="45" t="str">
        <f t="shared" si="359"/>
        <v/>
      </c>
      <c r="AO326" s="45" t="str">
        <f t="shared" si="354"/>
        <v/>
      </c>
      <c r="AP326" s="45" t="str">
        <f t="shared" si="354"/>
        <v/>
      </c>
      <c r="AQ326" s="45" t="str">
        <f t="shared" si="303"/>
        <v/>
      </c>
      <c r="AR326" s="90">
        <f t="shared" si="361"/>
        <v>12</v>
      </c>
    </row>
    <row r="327" spans="1:44" s="84" customFormat="1" ht="15.75" customHeight="1" x14ac:dyDescent="0.25">
      <c r="A327" s="82"/>
      <c r="B327" s="259"/>
      <c r="C327" s="260"/>
      <c r="D327" s="260"/>
      <c r="E327" s="261"/>
      <c r="F327" s="271"/>
      <c r="G327" s="269"/>
      <c r="H327" s="269"/>
      <c r="I327" s="371"/>
      <c r="J327" s="186" t="str">
        <f t="shared" si="295"/>
        <v/>
      </c>
      <c r="K327" s="175" t="str">
        <f t="shared" si="296"/>
        <v/>
      </c>
      <c r="L327" s="176" t="str">
        <f t="shared" si="297"/>
        <v/>
      </c>
      <c r="M327" s="175" t="str">
        <f t="shared" si="298"/>
        <v/>
      </c>
      <c r="N327" s="177" t="str">
        <f t="shared" si="299"/>
        <v/>
      </c>
      <c r="O327" s="177" t="str">
        <f t="shared" si="300"/>
        <v/>
      </c>
      <c r="P327" s="281"/>
      <c r="Q327" s="281"/>
      <c r="R327" s="282"/>
      <c r="S327" s="286"/>
      <c r="T327" s="281"/>
      <c r="U327" s="282"/>
      <c r="V327" s="286"/>
      <c r="W327" s="281"/>
      <c r="X327" s="282"/>
      <c r="Y327" s="286"/>
      <c r="Z327" s="281"/>
      <c r="AA327" s="369"/>
      <c r="AB327" s="83"/>
      <c r="AC327" s="90">
        <f t="shared" ref="AC327:AG327" si="371">AC326</f>
        <v>24</v>
      </c>
      <c r="AD327" s="90" t="b">
        <f t="shared" si="371"/>
        <v>0</v>
      </c>
      <c r="AE327" s="90" t="b">
        <f t="shared" si="371"/>
        <v>0</v>
      </c>
      <c r="AF327" s="90" t="b">
        <f t="shared" si="371"/>
        <v>1</v>
      </c>
      <c r="AG327" s="90" t="b">
        <f t="shared" si="371"/>
        <v>1</v>
      </c>
      <c r="AH327" s="45" t="str">
        <f t="shared" si="318"/>
        <v/>
      </c>
      <c r="AI327" s="45" t="str">
        <f t="shared" si="355"/>
        <v/>
      </c>
      <c r="AJ327" s="45" t="str">
        <f t="shared" si="302"/>
        <v/>
      </c>
      <c r="AK327" s="45" t="str">
        <f t="shared" si="356"/>
        <v/>
      </c>
      <c r="AL327" s="45" t="str">
        <f t="shared" si="357"/>
        <v/>
      </c>
      <c r="AM327" s="45" t="str">
        <f t="shared" si="358"/>
        <v/>
      </c>
      <c r="AN327" s="45" t="str">
        <f t="shared" si="359"/>
        <v/>
      </c>
      <c r="AO327" s="45" t="str">
        <f t="shared" si="354"/>
        <v/>
      </c>
      <c r="AP327" s="45" t="str">
        <f t="shared" si="354"/>
        <v/>
      </c>
      <c r="AQ327" s="45" t="str">
        <f t="shared" si="303"/>
        <v/>
      </c>
      <c r="AR327" s="90">
        <f t="shared" si="361"/>
        <v>13</v>
      </c>
    </row>
    <row r="328" spans="1:44" s="84" customFormat="1" ht="15.75" customHeight="1" x14ac:dyDescent="0.25">
      <c r="A328" s="82"/>
      <c r="B328" s="259"/>
      <c r="C328" s="260"/>
      <c r="D328" s="260"/>
      <c r="E328" s="261"/>
      <c r="F328" s="271"/>
      <c r="G328" s="269"/>
      <c r="H328" s="269"/>
      <c r="I328" s="371"/>
      <c r="J328" s="186" t="str">
        <f t="shared" si="295"/>
        <v/>
      </c>
      <c r="K328" s="175" t="str">
        <f t="shared" si="296"/>
        <v/>
      </c>
      <c r="L328" s="176" t="str">
        <f t="shared" si="297"/>
        <v/>
      </c>
      <c r="M328" s="175" t="str">
        <f t="shared" si="298"/>
        <v/>
      </c>
      <c r="N328" s="177" t="str">
        <f t="shared" si="299"/>
        <v/>
      </c>
      <c r="O328" s="177" t="str">
        <f t="shared" si="300"/>
        <v/>
      </c>
      <c r="P328" s="281"/>
      <c r="Q328" s="281"/>
      <c r="R328" s="282"/>
      <c r="S328" s="286"/>
      <c r="T328" s="281"/>
      <c r="U328" s="282"/>
      <c r="V328" s="286"/>
      <c r="W328" s="281"/>
      <c r="X328" s="282"/>
      <c r="Y328" s="286"/>
      <c r="Z328" s="281"/>
      <c r="AA328" s="369"/>
      <c r="AB328" s="83"/>
      <c r="AC328" s="90">
        <f t="shared" ref="AC328:AG328" si="372">AC327</f>
        <v>24</v>
      </c>
      <c r="AD328" s="90" t="b">
        <f t="shared" si="372"/>
        <v>0</v>
      </c>
      <c r="AE328" s="90" t="b">
        <f t="shared" si="372"/>
        <v>0</v>
      </c>
      <c r="AF328" s="90" t="b">
        <f t="shared" si="372"/>
        <v>1</v>
      </c>
      <c r="AG328" s="90" t="b">
        <f t="shared" si="372"/>
        <v>1</v>
      </c>
      <c r="AH328" s="45" t="str">
        <f t="shared" si="318"/>
        <v/>
      </c>
      <c r="AI328" s="45" t="str">
        <f t="shared" si="355"/>
        <v/>
      </c>
      <c r="AJ328" s="45" t="str">
        <f t="shared" si="302"/>
        <v/>
      </c>
      <c r="AK328" s="45" t="str">
        <f t="shared" si="356"/>
        <v/>
      </c>
      <c r="AL328" s="45" t="str">
        <f t="shared" si="357"/>
        <v/>
      </c>
      <c r="AM328" s="45" t="str">
        <f t="shared" si="358"/>
        <v/>
      </c>
      <c r="AN328" s="45" t="str">
        <f t="shared" si="359"/>
        <v/>
      </c>
      <c r="AO328" s="45" t="str">
        <f t="shared" si="354"/>
        <v/>
      </c>
      <c r="AP328" s="45" t="str">
        <f t="shared" si="354"/>
        <v/>
      </c>
      <c r="AQ328" s="45" t="str">
        <f t="shared" si="303"/>
        <v/>
      </c>
      <c r="AR328" s="90">
        <f t="shared" si="361"/>
        <v>14</v>
      </c>
    </row>
    <row r="329" spans="1:44" s="84" customFormat="1" ht="15.75" customHeight="1" x14ac:dyDescent="0.25">
      <c r="A329" s="82"/>
      <c r="B329" s="259"/>
      <c r="C329" s="260"/>
      <c r="D329" s="260"/>
      <c r="E329" s="261"/>
      <c r="F329" s="271"/>
      <c r="G329" s="269"/>
      <c r="H329" s="269"/>
      <c r="I329" s="371"/>
      <c r="J329" s="186" t="str">
        <f t="shared" si="295"/>
        <v/>
      </c>
      <c r="K329" s="175" t="str">
        <f t="shared" si="296"/>
        <v/>
      </c>
      <c r="L329" s="176" t="str">
        <f t="shared" si="297"/>
        <v/>
      </c>
      <c r="M329" s="175" t="str">
        <f t="shared" si="298"/>
        <v/>
      </c>
      <c r="N329" s="177" t="str">
        <f t="shared" si="299"/>
        <v/>
      </c>
      <c r="O329" s="177" t="str">
        <f t="shared" si="300"/>
        <v/>
      </c>
      <c r="P329" s="281"/>
      <c r="Q329" s="281"/>
      <c r="R329" s="282"/>
      <c r="S329" s="286"/>
      <c r="T329" s="281"/>
      <c r="U329" s="282"/>
      <c r="V329" s="286"/>
      <c r="W329" s="281"/>
      <c r="X329" s="282"/>
      <c r="Y329" s="286"/>
      <c r="Z329" s="281"/>
      <c r="AA329" s="369"/>
      <c r="AB329" s="83"/>
      <c r="AC329" s="90">
        <f t="shared" ref="AC329:AG329" si="373">AC328</f>
        <v>24</v>
      </c>
      <c r="AD329" s="90" t="b">
        <f t="shared" si="373"/>
        <v>0</v>
      </c>
      <c r="AE329" s="90" t="b">
        <f t="shared" si="373"/>
        <v>0</v>
      </c>
      <c r="AF329" s="90" t="b">
        <f t="shared" si="373"/>
        <v>1</v>
      </c>
      <c r="AG329" s="90" t="b">
        <f t="shared" si="373"/>
        <v>1</v>
      </c>
      <c r="AH329" s="45" t="str">
        <f t="shared" si="318"/>
        <v/>
      </c>
      <c r="AI329" s="45" t="str">
        <f t="shared" si="355"/>
        <v/>
      </c>
      <c r="AJ329" s="45" t="str">
        <f t="shared" si="302"/>
        <v/>
      </c>
      <c r="AK329" s="45" t="str">
        <f t="shared" si="356"/>
        <v/>
      </c>
      <c r="AL329" s="45" t="str">
        <f t="shared" si="357"/>
        <v/>
      </c>
      <c r="AM329" s="45" t="str">
        <f t="shared" si="358"/>
        <v/>
      </c>
      <c r="AN329" s="45" t="str">
        <f t="shared" si="359"/>
        <v/>
      </c>
      <c r="AO329" s="45" t="str">
        <f t="shared" si="354"/>
        <v/>
      </c>
      <c r="AP329" s="45" t="str">
        <f t="shared" si="354"/>
        <v/>
      </c>
      <c r="AQ329" s="45" t="str">
        <f t="shared" si="303"/>
        <v/>
      </c>
      <c r="AR329" s="90">
        <f t="shared" si="361"/>
        <v>15</v>
      </c>
    </row>
    <row r="330" spans="1:44" s="84" customFormat="1" ht="15.75" customHeight="1" x14ac:dyDescent="0.25">
      <c r="A330" s="82"/>
      <c r="B330" s="259"/>
      <c r="C330" s="260"/>
      <c r="D330" s="260"/>
      <c r="E330" s="261"/>
      <c r="F330" s="271"/>
      <c r="G330" s="269"/>
      <c r="H330" s="269"/>
      <c r="I330" s="371"/>
      <c r="J330" s="186" t="str">
        <f t="shared" si="295"/>
        <v/>
      </c>
      <c r="K330" s="175" t="str">
        <f t="shared" si="296"/>
        <v/>
      </c>
      <c r="L330" s="176" t="str">
        <f t="shared" si="297"/>
        <v/>
      </c>
      <c r="M330" s="175" t="str">
        <f t="shared" si="298"/>
        <v/>
      </c>
      <c r="N330" s="177" t="str">
        <f t="shared" si="299"/>
        <v/>
      </c>
      <c r="O330" s="177" t="str">
        <f t="shared" si="300"/>
        <v/>
      </c>
      <c r="P330" s="281"/>
      <c r="Q330" s="281"/>
      <c r="R330" s="282"/>
      <c r="S330" s="286"/>
      <c r="T330" s="281"/>
      <c r="U330" s="282"/>
      <c r="V330" s="286"/>
      <c r="W330" s="281"/>
      <c r="X330" s="282"/>
      <c r="Y330" s="286"/>
      <c r="Z330" s="281"/>
      <c r="AA330" s="369"/>
      <c r="AB330" s="83"/>
      <c r="AC330" s="90">
        <f t="shared" ref="AC330:AG330" si="374">AC329</f>
        <v>24</v>
      </c>
      <c r="AD330" s="90" t="b">
        <f t="shared" si="374"/>
        <v>0</v>
      </c>
      <c r="AE330" s="90" t="b">
        <f t="shared" si="374"/>
        <v>0</v>
      </c>
      <c r="AF330" s="90" t="b">
        <f t="shared" si="374"/>
        <v>1</v>
      </c>
      <c r="AG330" s="90" t="b">
        <f t="shared" si="374"/>
        <v>1</v>
      </c>
      <c r="AH330" s="45" t="str">
        <f t="shared" si="318"/>
        <v/>
      </c>
      <c r="AI330" s="45" t="str">
        <f t="shared" si="355"/>
        <v/>
      </c>
      <c r="AJ330" s="45" t="str">
        <f t="shared" si="302"/>
        <v/>
      </c>
      <c r="AK330" s="45" t="str">
        <f t="shared" si="356"/>
        <v/>
      </c>
      <c r="AL330" s="45" t="str">
        <f t="shared" si="357"/>
        <v/>
      </c>
      <c r="AM330" s="45" t="str">
        <f t="shared" si="358"/>
        <v/>
      </c>
      <c r="AN330" s="45" t="str">
        <f t="shared" si="359"/>
        <v/>
      </c>
      <c r="AO330" s="45" t="str">
        <f t="shared" si="354"/>
        <v/>
      </c>
      <c r="AP330" s="45" t="str">
        <f t="shared" si="354"/>
        <v/>
      </c>
      <c r="AQ330" s="45" t="str">
        <f t="shared" si="303"/>
        <v/>
      </c>
      <c r="AR330" s="90">
        <f t="shared" si="361"/>
        <v>16</v>
      </c>
    </row>
    <row r="331" spans="1:44" s="84" customFormat="1" ht="15.75" customHeight="1" x14ac:dyDescent="0.25">
      <c r="A331" s="82"/>
      <c r="B331" s="259"/>
      <c r="C331" s="260"/>
      <c r="D331" s="260"/>
      <c r="E331" s="261"/>
      <c r="F331" s="271"/>
      <c r="G331" s="269"/>
      <c r="H331" s="269"/>
      <c r="I331" s="371"/>
      <c r="J331" s="186" t="str">
        <f t="shared" si="295"/>
        <v/>
      </c>
      <c r="K331" s="175" t="str">
        <f t="shared" si="296"/>
        <v/>
      </c>
      <c r="L331" s="176" t="str">
        <f t="shared" si="297"/>
        <v/>
      </c>
      <c r="M331" s="175" t="str">
        <f t="shared" si="298"/>
        <v/>
      </c>
      <c r="N331" s="177" t="str">
        <f t="shared" si="299"/>
        <v/>
      </c>
      <c r="O331" s="177" t="str">
        <f t="shared" si="300"/>
        <v/>
      </c>
      <c r="P331" s="281"/>
      <c r="Q331" s="281"/>
      <c r="R331" s="282"/>
      <c r="S331" s="286"/>
      <c r="T331" s="281"/>
      <c r="U331" s="282"/>
      <c r="V331" s="286"/>
      <c r="W331" s="281"/>
      <c r="X331" s="282"/>
      <c r="Y331" s="286"/>
      <c r="Z331" s="281"/>
      <c r="AA331" s="369"/>
      <c r="AB331" s="83"/>
      <c r="AC331" s="90">
        <f t="shared" ref="AC331:AG331" si="375">AC330</f>
        <v>24</v>
      </c>
      <c r="AD331" s="90" t="b">
        <f t="shared" si="375"/>
        <v>0</v>
      </c>
      <c r="AE331" s="90" t="b">
        <f t="shared" si="375"/>
        <v>0</v>
      </c>
      <c r="AF331" s="90" t="b">
        <f t="shared" si="375"/>
        <v>1</v>
      </c>
      <c r="AG331" s="90" t="b">
        <f t="shared" si="375"/>
        <v>1</v>
      </c>
      <c r="AH331" s="45" t="str">
        <f t="shared" si="318"/>
        <v/>
      </c>
      <c r="AI331" s="45" t="str">
        <f t="shared" si="355"/>
        <v/>
      </c>
      <c r="AJ331" s="45" t="str">
        <f t="shared" si="302"/>
        <v/>
      </c>
      <c r="AK331" s="45" t="str">
        <f t="shared" si="356"/>
        <v/>
      </c>
      <c r="AL331" s="45" t="str">
        <f t="shared" si="357"/>
        <v/>
      </c>
      <c r="AM331" s="45" t="str">
        <f t="shared" si="358"/>
        <v/>
      </c>
      <c r="AN331" s="45" t="str">
        <f t="shared" si="359"/>
        <v/>
      </c>
      <c r="AO331" s="45" t="str">
        <f t="shared" si="354"/>
        <v/>
      </c>
      <c r="AP331" s="45" t="str">
        <f t="shared" si="354"/>
        <v/>
      </c>
      <c r="AQ331" s="45" t="str">
        <f t="shared" si="303"/>
        <v/>
      </c>
      <c r="AR331" s="90">
        <f t="shared" si="361"/>
        <v>17</v>
      </c>
    </row>
    <row r="332" spans="1:44" s="84" customFormat="1" ht="15.75" customHeight="1" x14ac:dyDescent="0.25">
      <c r="A332" s="82"/>
      <c r="B332" s="259"/>
      <c r="C332" s="260"/>
      <c r="D332" s="260"/>
      <c r="E332" s="261"/>
      <c r="F332" s="271"/>
      <c r="G332" s="269"/>
      <c r="H332" s="269"/>
      <c r="I332" s="371"/>
      <c r="J332" s="186" t="str">
        <f t="shared" si="295"/>
        <v/>
      </c>
      <c r="K332" s="175" t="str">
        <f t="shared" si="296"/>
        <v/>
      </c>
      <c r="L332" s="176" t="str">
        <f t="shared" si="297"/>
        <v/>
      </c>
      <c r="M332" s="175" t="str">
        <f t="shared" si="298"/>
        <v/>
      </c>
      <c r="N332" s="177" t="str">
        <f t="shared" si="299"/>
        <v/>
      </c>
      <c r="O332" s="177" t="str">
        <f t="shared" si="300"/>
        <v/>
      </c>
      <c r="P332" s="281"/>
      <c r="Q332" s="281"/>
      <c r="R332" s="282"/>
      <c r="S332" s="286"/>
      <c r="T332" s="281"/>
      <c r="U332" s="282"/>
      <c r="V332" s="286"/>
      <c r="W332" s="281"/>
      <c r="X332" s="282"/>
      <c r="Y332" s="286"/>
      <c r="Z332" s="281"/>
      <c r="AA332" s="369"/>
      <c r="AB332" s="83"/>
      <c r="AC332" s="90">
        <f t="shared" ref="AC332:AG332" si="376">AC331</f>
        <v>24</v>
      </c>
      <c r="AD332" s="90" t="b">
        <f t="shared" si="376"/>
        <v>0</v>
      </c>
      <c r="AE332" s="90" t="b">
        <f t="shared" si="376"/>
        <v>0</v>
      </c>
      <c r="AF332" s="90" t="b">
        <f t="shared" si="376"/>
        <v>1</v>
      </c>
      <c r="AG332" s="90" t="b">
        <f t="shared" si="376"/>
        <v>1</v>
      </c>
      <c r="AH332" s="45" t="str">
        <f t="shared" si="318"/>
        <v/>
      </c>
      <c r="AI332" s="45" t="str">
        <f t="shared" si="355"/>
        <v/>
      </c>
      <c r="AJ332" s="45" t="str">
        <f t="shared" si="302"/>
        <v/>
      </c>
      <c r="AK332" s="45" t="str">
        <f t="shared" si="356"/>
        <v/>
      </c>
      <c r="AL332" s="45" t="str">
        <f t="shared" si="357"/>
        <v/>
      </c>
      <c r="AM332" s="45" t="str">
        <f t="shared" si="358"/>
        <v/>
      </c>
      <c r="AN332" s="45" t="str">
        <f t="shared" si="359"/>
        <v/>
      </c>
      <c r="AO332" s="45" t="str">
        <f t="shared" si="354"/>
        <v/>
      </c>
      <c r="AP332" s="45" t="str">
        <f t="shared" si="354"/>
        <v/>
      </c>
      <c r="AQ332" s="45" t="str">
        <f t="shared" si="303"/>
        <v/>
      </c>
      <c r="AR332" s="90">
        <f t="shared" si="361"/>
        <v>18</v>
      </c>
    </row>
    <row r="333" spans="1:44" s="84" customFormat="1" ht="15.75" customHeight="1" x14ac:dyDescent="0.25">
      <c r="A333" s="82"/>
      <c r="B333" s="259"/>
      <c r="C333" s="260"/>
      <c r="D333" s="260"/>
      <c r="E333" s="261"/>
      <c r="F333" s="271"/>
      <c r="G333" s="269"/>
      <c r="H333" s="269"/>
      <c r="I333" s="371"/>
      <c r="J333" s="186" t="str">
        <f t="shared" si="295"/>
        <v/>
      </c>
      <c r="K333" s="175" t="str">
        <f t="shared" si="296"/>
        <v/>
      </c>
      <c r="L333" s="176" t="str">
        <f t="shared" si="297"/>
        <v/>
      </c>
      <c r="M333" s="175" t="str">
        <f t="shared" si="298"/>
        <v/>
      </c>
      <c r="N333" s="177" t="str">
        <f t="shared" si="299"/>
        <v/>
      </c>
      <c r="O333" s="177" t="str">
        <f t="shared" si="300"/>
        <v/>
      </c>
      <c r="P333" s="281"/>
      <c r="Q333" s="281"/>
      <c r="R333" s="282"/>
      <c r="S333" s="286"/>
      <c r="T333" s="281"/>
      <c r="U333" s="282"/>
      <c r="V333" s="286"/>
      <c r="W333" s="281"/>
      <c r="X333" s="282"/>
      <c r="Y333" s="286"/>
      <c r="Z333" s="281"/>
      <c r="AA333" s="369"/>
      <c r="AB333" s="83"/>
      <c r="AC333" s="90">
        <f t="shared" ref="AC333:AG333" si="377">AC332</f>
        <v>24</v>
      </c>
      <c r="AD333" s="90" t="b">
        <f t="shared" si="377"/>
        <v>0</v>
      </c>
      <c r="AE333" s="90" t="b">
        <f t="shared" si="377"/>
        <v>0</v>
      </c>
      <c r="AF333" s="90" t="b">
        <f t="shared" si="377"/>
        <v>1</v>
      </c>
      <c r="AG333" s="90" t="b">
        <f t="shared" si="377"/>
        <v>1</v>
      </c>
      <c r="AH333" s="45" t="str">
        <f t="shared" si="318"/>
        <v/>
      </c>
      <c r="AI333" s="45" t="str">
        <f t="shared" si="355"/>
        <v/>
      </c>
      <c r="AJ333" s="45" t="str">
        <f t="shared" si="302"/>
        <v/>
      </c>
      <c r="AK333" s="45" t="str">
        <f t="shared" si="356"/>
        <v/>
      </c>
      <c r="AL333" s="45" t="str">
        <f t="shared" si="357"/>
        <v/>
      </c>
      <c r="AM333" s="45" t="str">
        <f t="shared" si="358"/>
        <v/>
      </c>
      <c r="AN333" s="45" t="str">
        <f t="shared" si="359"/>
        <v/>
      </c>
      <c r="AO333" s="45" t="str">
        <f t="shared" si="354"/>
        <v/>
      </c>
      <c r="AP333" s="45" t="str">
        <f t="shared" si="354"/>
        <v/>
      </c>
      <c r="AQ333" s="45" t="str">
        <f t="shared" si="303"/>
        <v/>
      </c>
      <c r="AR333" s="90">
        <f t="shared" si="361"/>
        <v>19</v>
      </c>
    </row>
    <row r="334" spans="1:44" s="84" customFormat="1" ht="15.75" customHeight="1" x14ac:dyDescent="0.25">
      <c r="A334" s="82"/>
      <c r="B334" s="262"/>
      <c r="C334" s="263"/>
      <c r="D334" s="263"/>
      <c r="E334" s="264"/>
      <c r="F334" s="271"/>
      <c r="G334" s="269"/>
      <c r="H334" s="269"/>
      <c r="I334" s="371"/>
      <c r="J334" s="186" t="str">
        <f t="shared" si="295"/>
        <v/>
      </c>
      <c r="K334" s="175" t="str">
        <f t="shared" si="296"/>
        <v/>
      </c>
      <c r="L334" s="176" t="str">
        <f t="shared" si="297"/>
        <v/>
      </c>
      <c r="M334" s="175" t="str">
        <f t="shared" si="298"/>
        <v/>
      </c>
      <c r="N334" s="177" t="str">
        <f t="shared" si="299"/>
        <v/>
      </c>
      <c r="O334" s="177" t="str">
        <f t="shared" si="300"/>
        <v/>
      </c>
      <c r="P334" s="281"/>
      <c r="Q334" s="281"/>
      <c r="R334" s="282"/>
      <c r="S334" s="286"/>
      <c r="T334" s="281"/>
      <c r="U334" s="282"/>
      <c r="V334" s="286"/>
      <c r="W334" s="281"/>
      <c r="X334" s="282"/>
      <c r="Y334" s="286"/>
      <c r="Z334" s="281"/>
      <c r="AA334" s="369"/>
      <c r="AB334" s="83"/>
      <c r="AC334" s="90">
        <f t="shared" ref="AC334:AG334" si="378">AC333</f>
        <v>24</v>
      </c>
      <c r="AD334" s="90" t="b">
        <f t="shared" si="378"/>
        <v>0</v>
      </c>
      <c r="AE334" s="90" t="b">
        <f t="shared" si="378"/>
        <v>0</v>
      </c>
      <c r="AF334" s="90" t="b">
        <f t="shared" si="378"/>
        <v>1</v>
      </c>
      <c r="AG334" s="90" t="b">
        <f t="shared" si="378"/>
        <v>1</v>
      </c>
      <c r="AH334" s="45" t="str">
        <f t="shared" si="318"/>
        <v/>
      </c>
      <c r="AI334" s="45" t="str">
        <f t="shared" si="355"/>
        <v/>
      </c>
      <c r="AJ334" s="45" t="str">
        <f t="shared" si="302"/>
        <v/>
      </c>
      <c r="AK334" s="45" t="str">
        <f t="shared" si="356"/>
        <v/>
      </c>
      <c r="AL334" s="45" t="str">
        <f t="shared" si="357"/>
        <v/>
      </c>
      <c r="AM334" s="45" t="str">
        <f t="shared" si="358"/>
        <v/>
      </c>
      <c r="AN334" s="45" t="str">
        <f t="shared" si="359"/>
        <v/>
      </c>
      <c r="AO334" s="45" t="str">
        <f t="shared" si="354"/>
        <v/>
      </c>
      <c r="AP334" s="45" t="str">
        <f t="shared" si="354"/>
        <v/>
      </c>
      <c r="AQ334" s="45" t="str">
        <f t="shared" si="303"/>
        <v/>
      </c>
      <c r="AR334" s="90">
        <f t="shared" si="361"/>
        <v>20</v>
      </c>
    </row>
    <row r="335" spans="1:44" s="84" customFormat="1" ht="15.75" hidden="1" customHeight="1" x14ac:dyDescent="0.25">
      <c r="A335" s="82"/>
      <c r="B335" s="146"/>
      <c r="C335" s="147"/>
      <c r="D335" s="147"/>
      <c r="E335" s="148"/>
      <c r="F335" s="271"/>
      <c r="G335" s="269"/>
      <c r="H335" s="269"/>
      <c r="I335" s="371"/>
      <c r="J335" s="186" t="str">
        <f t="shared" ref="J335:J398" si="379">AH335</f>
        <v/>
      </c>
      <c r="K335" s="175" t="str">
        <f t="shared" ref="K335:K398" si="380">AI335</f>
        <v/>
      </c>
      <c r="L335" s="176" t="str">
        <f t="shared" ref="L335:L398" si="381">AJ335</f>
        <v/>
      </c>
      <c r="M335" s="175" t="str">
        <f t="shared" ref="M335:M398" si="382">AK335</f>
        <v/>
      </c>
      <c r="N335" s="177" t="str">
        <f t="shared" ref="N335:N398" si="383">AL335</f>
        <v/>
      </c>
      <c r="O335" s="177" t="str">
        <f t="shared" ref="O335:O398" si="384">AM335</f>
        <v/>
      </c>
      <c r="P335" s="281"/>
      <c r="Q335" s="281"/>
      <c r="R335" s="282"/>
      <c r="S335" s="286"/>
      <c r="T335" s="281"/>
      <c r="U335" s="282"/>
      <c r="V335" s="286"/>
      <c r="W335" s="281"/>
      <c r="X335" s="282"/>
      <c r="Y335" s="286"/>
      <c r="Z335" s="281"/>
      <c r="AA335" s="369"/>
      <c r="AB335" s="83"/>
      <c r="AC335" s="90">
        <f t="shared" ref="AC335:AG335" si="385">AC334</f>
        <v>24</v>
      </c>
      <c r="AD335" s="90" t="b">
        <f t="shared" si="385"/>
        <v>0</v>
      </c>
      <c r="AE335" s="90" t="b">
        <f t="shared" si="385"/>
        <v>0</v>
      </c>
      <c r="AF335" s="90" t="b">
        <f t="shared" si="385"/>
        <v>1</v>
      </c>
      <c r="AG335" s="90" t="b">
        <f t="shared" si="385"/>
        <v>1</v>
      </c>
      <c r="AH335" s="45" t="str">
        <f t="shared" si="318"/>
        <v/>
      </c>
      <c r="AI335" s="45" t="str">
        <f t="shared" si="355"/>
        <v/>
      </c>
      <c r="AJ335" s="45" t="str">
        <f t="shared" ref="AJ335:AJ398" si="386">IF(AI335=null_value,null_value,$AC335-AI335)</f>
        <v/>
      </c>
      <c r="AK335" s="45" t="str">
        <f t="shared" si="356"/>
        <v/>
      </c>
      <c r="AL335" s="45" t="str">
        <f t="shared" si="357"/>
        <v/>
      </c>
      <c r="AM335" s="45" t="str">
        <f t="shared" si="358"/>
        <v/>
      </c>
      <c r="AN335" s="45" t="str">
        <f t="shared" si="359"/>
        <v/>
      </c>
      <c r="AO335" s="45" t="str">
        <f t="shared" ref="AO335:AP354" si="387">IF(AN335&lt;&gt;null_value,AN335,null_value)</f>
        <v/>
      </c>
      <c r="AP335" s="45" t="str">
        <f t="shared" si="387"/>
        <v/>
      </c>
      <c r="AQ335" s="45" t="str">
        <f t="shared" ref="AQ335:AQ398" si="388">IF(AN335&lt;&gt;null_value,$AC335-SUM(AN335:AP335),null_value)</f>
        <v/>
      </c>
      <c r="AR335" s="90">
        <f t="shared" si="361"/>
        <v>21</v>
      </c>
    </row>
    <row r="336" spans="1:44" s="84" customFormat="1" ht="15.75" hidden="1" customHeight="1" x14ac:dyDescent="0.25">
      <c r="A336" s="82"/>
      <c r="B336" s="146"/>
      <c r="C336" s="147"/>
      <c r="D336" s="147"/>
      <c r="E336" s="148"/>
      <c r="F336" s="271"/>
      <c r="G336" s="269"/>
      <c r="H336" s="269"/>
      <c r="I336" s="371"/>
      <c r="J336" s="186" t="str">
        <f t="shared" si="379"/>
        <v/>
      </c>
      <c r="K336" s="175" t="str">
        <f t="shared" si="380"/>
        <v/>
      </c>
      <c r="L336" s="176" t="str">
        <f t="shared" si="381"/>
        <v/>
      </c>
      <c r="M336" s="175" t="str">
        <f t="shared" si="382"/>
        <v/>
      </c>
      <c r="N336" s="177" t="str">
        <f t="shared" si="383"/>
        <v/>
      </c>
      <c r="O336" s="177" t="str">
        <f t="shared" si="384"/>
        <v/>
      </c>
      <c r="P336" s="281"/>
      <c r="Q336" s="281"/>
      <c r="R336" s="282"/>
      <c r="S336" s="286"/>
      <c r="T336" s="281"/>
      <c r="U336" s="282"/>
      <c r="V336" s="286"/>
      <c r="W336" s="281"/>
      <c r="X336" s="282"/>
      <c r="Y336" s="286"/>
      <c r="Z336" s="281"/>
      <c r="AA336" s="369"/>
      <c r="AB336" s="83"/>
      <c r="AC336" s="90">
        <f t="shared" ref="AC336:AG336" si="389">AC335</f>
        <v>24</v>
      </c>
      <c r="AD336" s="90" t="b">
        <f t="shared" si="389"/>
        <v>0</v>
      </c>
      <c r="AE336" s="90" t="b">
        <f t="shared" si="389"/>
        <v>0</v>
      </c>
      <c r="AF336" s="90" t="b">
        <f t="shared" si="389"/>
        <v>1</v>
      </c>
      <c r="AG336" s="90" t="b">
        <f t="shared" si="389"/>
        <v>1</v>
      </c>
      <c r="AH336" s="45" t="str">
        <f t="shared" si="318"/>
        <v/>
      </c>
      <c r="AI336" s="45" t="str">
        <f t="shared" si="355"/>
        <v/>
      </c>
      <c r="AJ336" s="45" t="str">
        <f t="shared" si="386"/>
        <v/>
      </c>
      <c r="AK336" s="45" t="str">
        <f t="shared" si="356"/>
        <v/>
      </c>
      <c r="AL336" s="45" t="str">
        <f t="shared" si="357"/>
        <v/>
      </c>
      <c r="AM336" s="45" t="str">
        <f t="shared" si="358"/>
        <v/>
      </c>
      <c r="AN336" s="45" t="str">
        <f t="shared" si="359"/>
        <v/>
      </c>
      <c r="AO336" s="45" t="str">
        <f t="shared" si="387"/>
        <v/>
      </c>
      <c r="AP336" s="45" t="str">
        <f t="shared" si="387"/>
        <v/>
      </c>
      <c r="AQ336" s="45" t="str">
        <f t="shared" si="388"/>
        <v/>
      </c>
      <c r="AR336" s="90">
        <f t="shared" si="361"/>
        <v>22</v>
      </c>
    </row>
    <row r="337" spans="1:44" s="84" customFormat="1" ht="15.75" hidden="1" customHeight="1" x14ac:dyDescent="0.25">
      <c r="A337" s="82"/>
      <c r="B337" s="146"/>
      <c r="C337" s="147"/>
      <c r="D337" s="147"/>
      <c r="E337" s="148"/>
      <c r="F337" s="271"/>
      <c r="G337" s="269"/>
      <c r="H337" s="269"/>
      <c r="I337" s="371"/>
      <c r="J337" s="186" t="str">
        <f t="shared" si="379"/>
        <v/>
      </c>
      <c r="K337" s="175" t="str">
        <f t="shared" si="380"/>
        <v/>
      </c>
      <c r="L337" s="176" t="str">
        <f t="shared" si="381"/>
        <v/>
      </c>
      <c r="M337" s="175" t="str">
        <f t="shared" si="382"/>
        <v/>
      </c>
      <c r="N337" s="177" t="str">
        <f t="shared" si="383"/>
        <v/>
      </c>
      <c r="O337" s="177" t="str">
        <f t="shared" si="384"/>
        <v/>
      </c>
      <c r="P337" s="281"/>
      <c r="Q337" s="281"/>
      <c r="R337" s="282"/>
      <c r="S337" s="286"/>
      <c r="T337" s="281"/>
      <c r="U337" s="282"/>
      <c r="V337" s="286"/>
      <c r="W337" s="281"/>
      <c r="X337" s="282"/>
      <c r="Y337" s="286"/>
      <c r="Z337" s="281"/>
      <c r="AA337" s="369"/>
      <c r="AB337" s="83"/>
      <c r="AC337" s="90">
        <f t="shared" ref="AC337:AG337" si="390">AC336</f>
        <v>24</v>
      </c>
      <c r="AD337" s="90" t="b">
        <f t="shared" si="390"/>
        <v>0</v>
      </c>
      <c r="AE337" s="90" t="b">
        <f t="shared" si="390"/>
        <v>0</v>
      </c>
      <c r="AF337" s="90" t="b">
        <f t="shared" si="390"/>
        <v>1</v>
      </c>
      <c r="AG337" s="90" t="b">
        <f t="shared" si="390"/>
        <v>1</v>
      </c>
      <c r="AH337" s="45" t="str">
        <f t="shared" si="318"/>
        <v/>
      </c>
      <c r="AI337" s="45" t="str">
        <f t="shared" si="355"/>
        <v/>
      </c>
      <c r="AJ337" s="45" t="str">
        <f t="shared" si="386"/>
        <v/>
      </c>
      <c r="AK337" s="45" t="str">
        <f t="shared" si="356"/>
        <v/>
      </c>
      <c r="AL337" s="45" t="str">
        <f t="shared" si="357"/>
        <v/>
      </c>
      <c r="AM337" s="45" t="str">
        <f t="shared" si="358"/>
        <v/>
      </c>
      <c r="AN337" s="45" t="str">
        <f t="shared" si="359"/>
        <v/>
      </c>
      <c r="AO337" s="45" t="str">
        <f t="shared" si="387"/>
        <v/>
      </c>
      <c r="AP337" s="45" t="str">
        <f t="shared" si="387"/>
        <v/>
      </c>
      <c r="AQ337" s="45" t="str">
        <f t="shared" si="388"/>
        <v/>
      </c>
      <c r="AR337" s="90">
        <f t="shared" si="361"/>
        <v>23</v>
      </c>
    </row>
    <row r="338" spans="1:44" s="84" customFormat="1" ht="15.75" hidden="1" customHeight="1" x14ac:dyDescent="0.25">
      <c r="A338" s="82"/>
      <c r="B338" s="146"/>
      <c r="C338" s="147"/>
      <c r="D338" s="147"/>
      <c r="E338" s="148"/>
      <c r="F338" s="271"/>
      <c r="G338" s="269"/>
      <c r="H338" s="269"/>
      <c r="I338" s="371"/>
      <c r="J338" s="186" t="str">
        <f t="shared" si="379"/>
        <v/>
      </c>
      <c r="K338" s="175" t="str">
        <f t="shared" si="380"/>
        <v/>
      </c>
      <c r="L338" s="176" t="str">
        <f t="shared" si="381"/>
        <v/>
      </c>
      <c r="M338" s="175" t="str">
        <f t="shared" si="382"/>
        <v/>
      </c>
      <c r="N338" s="177" t="str">
        <f t="shared" si="383"/>
        <v/>
      </c>
      <c r="O338" s="177" t="str">
        <f t="shared" si="384"/>
        <v/>
      </c>
      <c r="P338" s="281"/>
      <c r="Q338" s="281"/>
      <c r="R338" s="282"/>
      <c r="S338" s="286"/>
      <c r="T338" s="281"/>
      <c r="U338" s="282"/>
      <c r="V338" s="286"/>
      <c r="W338" s="281"/>
      <c r="X338" s="282"/>
      <c r="Y338" s="286"/>
      <c r="Z338" s="281"/>
      <c r="AA338" s="369"/>
      <c r="AB338" s="83"/>
      <c r="AC338" s="90">
        <f t="shared" ref="AC338:AG338" si="391">AC337</f>
        <v>24</v>
      </c>
      <c r="AD338" s="90" t="b">
        <f t="shared" si="391"/>
        <v>0</v>
      </c>
      <c r="AE338" s="90" t="b">
        <f t="shared" si="391"/>
        <v>0</v>
      </c>
      <c r="AF338" s="90" t="b">
        <f t="shared" si="391"/>
        <v>1</v>
      </c>
      <c r="AG338" s="90" t="b">
        <f t="shared" si="391"/>
        <v>1</v>
      </c>
      <c r="AH338" s="45" t="str">
        <f t="shared" si="318"/>
        <v/>
      </c>
      <c r="AI338" s="45" t="str">
        <f t="shared" si="355"/>
        <v/>
      </c>
      <c r="AJ338" s="45" t="str">
        <f t="shared" si="386"/>
        <v/>
      </c>
      <c r="AK338" s="45" t="str">
        <f t="shared" si="356"/>
        <v/>
      </c>
      <c r="AL338" s="45" t="str">
        <f t="shared" si="357"/>
        <v/>
      </c>
      <c r="AM338" s="45" t="str">
        <f t="shared" si="358"/>
        <v/>
      </c>
      <c r="AN338" s="45" t="str">
        <f t="shared" si="359"/>
        <v/>
      </c>
      <c r="AO338" s="45" t="str">
        <f t="shared" si="387"/>
        <v/>
      </c>
      <c r="AP338" s="45" t="str">
        <f t="shared" si="387"/>
        <v/>
      </c>
      <c r="AQ338" s="45" t="str">
        <f t="shared" si="388"/>
        <v/>
      </c>
      <c r="AR338" s="90">
        <f t="shared" si="361"/>
        <v>24</v>
      </c>
    </row>
    <row r="339" spans="1:44" s="84" customFormat="1" ht="15.75" hidden="1" customHeight="1" x14ac:dyDescent="0.25">
      <c r="A339" s="82"/>
      <c r="B339" s="146"/>
      <c r="C339" s="147"/>
      <c r="D339" s="147"/>
      <c r="E339" s="148"/>
      <c r="F339" s="271"/>
      <c r="G339" s="269"/>
      <c r="H339" s="269"/>
      <c r="I339" s="371"/>
      <c r="J339" s="186" t="str">
        <f t="shared" si="379"/>
        <v/>
      </c>
      <c r="K339" s="175" t="str">
        <f t="shared" si="380"/>
        <v/>
      </c>
      <c r="L339" s="176" t="str">
        <f t="shared" si="381"/>
        <v/>
      </c>
      <c r="M339" s="175" t="str">
        <f t="shared" si="382"/>
        <v/>
      </c>
      <c r="N339" s="177" t="str">
        <f t="shared" si="383"/>
        <v/>
      </c>
      <c r="O339" s="177" t="str">
        <f t="shared" si="384"/>
        <v/>
      </c>
      <c r="P339" s="281"/>
      <c r="Q339" s="281"/>
      <c r="R339" s="282"/>
      <c r="S339" s="286"/>
      <c r="T339" s="281"/>
      <c r="U339" s="282"/>
      <c r="V339" s="286"/>
      <c r="W339" s="281"/>
      <c r="X339" s="282"/>
      <c r="Y339" s="286"/>
      <c r="Z339" s="281"/>
      <c r="AA339" s="369"/>
      <c r="AB339" s="83"/>
      <c r="AC339" s="90">
        <f t="shared" ref="AC339:AG339" si="392">AC338</f>
        <v>24</v>
      </c>
      <c r="AD339" s="90" t="b">
        <f t="shared" si="392"/>
        <v>0</v>
      </c>
      <c r="AE339" s="90" t="b">
        <f t="shared" si="392"/>
        <v>0</v>
      </c>
      <c r="AF339" s="90" t="b">
        <f t="shared" si="392"/>
        <v>1</v>
      </c>
      <c r="AG339" s="90" t="b">
        <f t="shared" si="392"/>
        <v>1</v>
      </c>
      <c r="AH339" s="45" t="str">
        <f t="shared" si="318"/>
        <v/>
      </c>
      <c r="AI339" s="45" t="str">
        <f t="shared" si="355"/>
        <v/>
      </c>
      <c r="AJ339" s="45" t="str">
        <f t="shared" si="386"/>
        <v/>
      </c>
      <c r="AK339" s="45" t="str">
        <f t="shared" si="356"/>
        <v/>
      </c>
      <c r="AL339" s="45" t="str">
        <f t="shared" si="357"/>
        <v/>
      </c>
      <c r="AM339" s="45" t="str">
        <f t="shared" si="358"/>
        <v/>
      </c>
      <c r="AN339" s="45" t="str">
        <f t="shared" si="359"/>
        <v/>
      </c>
      <c r="AO339" s="45" t="str">
        <f t="shared" si="387"/>
        <v/>
      </c>
      <c r="AP339" s="45" t="str">
        <f t="shared" si="387"/>
        <v/>
      </c>
      <c r="AQ339" s="45" t="str">
        <f t="shared" si="388"/>
        <v/>
      </c>
      <c r="AR339" s="90">
        <f t="shared" si="361"/>
        <v>25</v>
      </c>
    </row>
    <row r="340" spans="1:44" s="84" customFormat="1" ht="15.75" hidden="1" customHeight="1" x14ac:dyDescent="0.25">
      <c r="A340" s="82"/>
      <c r="B340" s="146"/>
      <c r="C340" s="147"/>
      <c r="D340" s="147"/>
      <c r="E340" s="148"/>
      <c r="F340" s="271"/>
      <c r="G340" s="269"/>
      <c r="H340" s="269"/>
      <c r="I340" s="371"/>
      <c r="J340" s="186" t="str">
        <f t="shared" si="379"/>
        <v/>
      </c>
      <c r="K340" s="175" t="str">
        <f t="shared" si="380"/>
        <v/>
      </c>
      <c r="L340" s="176" t="str">
        <f t="shared" si="381"/>
        <v/>
      </c>
      <c r="M340" s="175" t="str">
        <f t="shared" si="382"/>
        <v/>
      </c>
      <c r="N340" s="177" t="str">
        <f t="shared" si="383"/>
        <v/>
      </c>
      <c r="O340" s="177" t="str">
        <f t="shared" si="384"/>
        <v/>
      </c>
      <c r="P340" s="281"/>
      <c r="Q340" s="281"/>
      <c r="R340" s="282"/>
      <c r="S340" s="286"/>
      <c r="T340" s="281"/>
      <c r="U340" s="282"/>
      <c r="V340" s="286"/>
      <c r="W340" s="281"/>
      <c r="X340" s="282"/>
      <c r="Y340" s="286"/>
      <c r="Z340" s="281"/>
      <c r="AA340" s="369"/>
      <c r="AB340" s="83"/>
      <c r="AC340" s="90">
        <f t="shared" ref="AC340:AG340" si="393">AC339</f>
        <v>24</v>
      </c>
      <c r="AD340" s="90" t="b">
        <f t="shared" si="393"/>
        <v>0</v>
      </c>
      <c r="AE340" s="90" t="b">
        <f t="shared" si="393"/>
        <v>0</v>
      </c>
      <c r="AF340" s="90" t="b">
        <f t="shared" si="393"/>
        <v>1</v>
      </c>
      <c r="AG340" s="90" t="b">
        <f t="shared" si="393"/>
        <v>1</v>
      </c>
      <c r="AH340" s="45" t="str">
        <f t="shared" si="318"/>
        <v/>
      </c>
      <c r="AI340" s="45" t="str">
        <f t="shared" si="355"/>
        <v/>
      </c>
      <c r="AJ340" s="45" t="str">
        <f t="shared" si="386"/>
        <v/>
      </c>
      <c r="AK340" s="45" t="str">
        <f t="shared" si="356"/>
        <v/>
      </c>
      <c r="AL340" s="45" t="str">
        <f t="shared" si="357"/>
        <v/>
      </c>
      <c r="AM340" s="45" t="str">
        <f t="shared" si="358"/>
        <v/>
      </c>
      <c r="AN340" s="45" t="str">
        <f t="shared" si="359"/>
        <v/>
      </c>
      <c r="AO340" s="45" t="str">
        <f t="shared" si="387"/>
        <v/>
      </c>
      <c r="AP340" s="45" t="str">
        <f t="shared" si="387"/>
        <v/>
      </c>
      <c r="AQ340" s="45" t="str">
        <f t="shared" si="388"/>
        <v/>
      </c>
      <c r="AR340" s="90">
        <f t="shared" si="361"/>
        <v>26</v>
      </c>
    </row>
    <row r="341" spans="1:44" s="84" customFormat="1" ht="15.75" hidden="1" customHeight="1" x14ac:dyDescent="0.25">
      <c r="A341" s="82"/>
      <c r="B341" s="146"/>
      <c r="C341" s="147"/>
      <c r="D341" s="147"/>
      <c r="E341" s="148"/>
      <c r="F341" s="271"/>
      <c r="G341" s="269"/>
      <c r="H341" s="269"/>
      <c r="I341" s="371"/>
      <c r="J341" s="186" t="str">
        <f t="shared" si="379"/>
        <v/>
      </c>
      <c r="K341" s="175" t="str">
        <f t="shared" si="380"/>
        <v/>
      </c>
      <c r="L341" s="176" t="str">
        <f t="shared" si="381"/>
        <v/>
      </c>
      <c r="M341" s="175" t="str">
        <f t="shared" si="382"/>
        <v/>
      </c>
      <c r="N341" s="177" t="str">
        <f t="shared" si="383"/>
        <v/>
      </c>
      <c r="O341" s="177" t="str">
        <f t="shared" si="384"/>
        <v/>
      </c>
      <c r="P341" s="281"/>
      <c r="Q341" s="281"/>
      <c r="R341" s="282"/>
      <c r="S341" s="286"/>
      <c r="T341" s="281"/>
      <c r="U341" s="282"/>
      <c r="V341" s="286"/>
      <c r="W341" s="281"/>
      <c r="X341" s="282"/>
      <c r="Y341" s="286"/>
      <c r="Z341" s="281"/>
      <c r="AA341" s="369"/>
      <c r="AB341" s="83"/>
      <c r="AC341" s="90">
        <f t="shared" ref="AC341:AG341" si="394">AC340</f>
        <v>24</v>
      </c>
      <c r="AD341" s="90" t="b">
        <f t="shared" si="394"/>
        <v>0</v>
      </c>
      <c r="AE341" s="90" t="b">
        <f t="shared" si="394"/>
        <v>0</v>
      </c>
      <c r="AF341" s="90" t="b">
        <f t="shared" si="394"/>
        <v>1</v>
      </c>
      <c r="AG341" s="90" t="b">
        <f t="shared" si="394"/>
        <v>1</v>
      </c>
      <c r="AH341" s="45" t="str">
        <f t="shared" si="318"/>
        <v/>
      </c>
      <c r="AI341" s="45" t="str">
        <f t="shared" si="355"/>
        <v/>
      </c>
      <c r="AJ341" s="45" t="str">
        <f t="shared" si="386"/>
        <v/>
      </c>
      <c r="AK341" s="45" t="str">
        <f t="shared" si="356"/>
        <v/>
      </c>
      <c r="AL341" s="45" t="str">
        <f t="shared" si="357"/>
        <v/>
      </c>
      <c r="AM341" s="45" t="str">
        <f t="shared" si="358"/>
        <v/>
      </c>
      <c r="AN341" s="45" t="str">
        <f t="shared" si="359"/>
        <v/>
      </c>
      <c r="AO341" s="45" t="str">
        <f t="shared" si="387"/>
        <v/>
      </c>
      <c r="AP341" s="45" t="str">
        <f t="shared" si="387"/>
        <v/>
      </c>
      <c r="AQ341" s="45" t="str">
        <f t="shared" si="388"/>
        <v/>
      </c>
      <c r="AR341" s="90">
        <f t="shared" si="361"/>
        <v>27</v>
      </c>
    </row>
    <row r="342" spans="1:44" s="84" customFormat="1" ht="15.75" hidden="1" customHeight="1" x14ac:dyDescent="0.25">
      <c r="A342" s="82"/>
      <c r="B342" s="146"/>
      <c r="C342" s="147"/>
      <c r="D342" s="147"/>
      <c r="E342" s="148"/>
      <c r="F342" s="271"/>
      <c r="G342" s="269"/>
      <c r="H342" s="269"/>
      <c r="I342" s="371"/>
      <c r="J342" s="186" t="str">
        <f t="shared" si="379"/>
        <v/>
      </c>
      <c r="K342" s="175" t="str">
        <f t="shared" si="380"/>
        <v/>
      </c>
      <c r="L342" s="176" t="str">
        <f t="shared" si="381"/>
        <v/>
      </c>
      <c r="M342" s="175" t="str">
        <f t="shared" si="382"/>
        <v/>
      </c>
      <c r="N342" s="177" t="str">
        <f t="shared" si="383"/>
        <v/>
      </c>
      <c r="O342" s="177" t="str">
        <f t="shared" si="384"/>
        <v/>
      </c>
      <c r="P342" s="281"/>
      <c r="Q342" s="281"/>
      <c r="R342" s="282"/>
      <c r="S342" s="286"/>
      <c r="T342" s="281"/>
      <c r="U342" s="282"/>
      <c r="V342" s="286"/>
      <c r="W342" s="281"/>
      <c r="X342" s="282"/>
      <c r="Y342" s="286"/>
      <c r="Z342" s="281"/>
      <c r="AA342" s="369"/>
      <c r="AB342" s="83"/>
      <c r="AC342" s="90">
        <f t="shared" ref="AC342:AG342" si="395">AC341</f>
        <v>24</v>
      </c>
      <c r="AD342" s="90" t="b">
        <f t="shared" si="395"/>
        <v>0</v>
      </c>
      <c r="AE342" s="90" t="b">
        <f t="shared" si="395"/>
        <v>0</v>
      </c>
      <c r="AF342" s="90" t="b">
        <f t="shared" si="395"/>
        <v>1</v>
      </c>
      <c r="AG342" s="90" t="b">
        <f t="shared" si="395"/>
        <v>1</v>
      </c>
      <c r="AH342" s="45" t="str">
        <f t="shared" si="318"/>
        <v/>
      </c>
      <c r="AI342" s="45" t="str">
        <f t="shared" si="355"/>
        <v/>
      </c>
      <c r="AJ342" s="45" t="str">
        <f t="shared" si="386"/>
        <v/>
      </c>
      <c r="AK342" s="45" t="str">
        <f t="shared" si="356"/>
        <v/>
      </c>
      <c r="AL342" s="45" t="str">
        <f t="shared" si="357"/>
        <v/>
      </c>
      <c r="AM342" s="45" t="str">
        <f t="shared" si="358"/>
        <v/>
      </c>
      <c r="AN342" s="45" t="str">
        <f t="shared" si="359"/>
        <v/>
      </c>
      <c r="AO342" s="45" t="str">
        <f t="shared" si="387"/>
        <v/>
      </c>
      <c r="AP342" s="45" t="str">
        <f t="shared" si="387"/>
        <v/>
      </c>
      <c r="AQ342" s="45" t="str">
        <f t="shared" si="388"/>
        <v/>
      </c>
      <c r="AR342" s="90">
        <f t="shared" si="361"/>
        <v>28</v>
      </c>
    </row>
    <row r="343" spans="1:44" s="84" customFormat="1" ht="15.75" hidden="1" customHeight="1" x14ac:dyDescent="0.25">
      <c r="A343" s="82"/>
      <c r="B343" s="146"/>
      <c r="C343" s="147"/>
      <c r="D343" s="147"/>
      <c r="E343" s="148"/>
      <c r="F343" s="271"/>
      <c r="G343" s="269"/>
      <c r="H343" s="269"/>
      <c r="I343" s="371"/>
      <c r="J343" s="186" t="str">
        <f t="shared" si="379"/>
        <v/>
      </c>
      <c r="K343" s="175" t="str">
        <f t="shared" si="380"/>
        <v/>
      </c>
      <c r="L343" s="176" t="str">
        <f t="shared" si="381"/>
        <v/>
      </c>
      <c r="M343" s="175" t="str">
        <f t="shared" si="382"/>
        <v/>
      </c>
      <c r="N343" s="177" t="str">
        <f t="shared" si="383"/>
        <v/>
      </c>
      <c r="O343" s="177" t="str">
        <f t="shared" si="384"/>
        <v/>
      </c>
      <c r="P343" s="281"/>
      <c r="Q343" s="281"/>
      <c r="R343" s="282"/>
      <c r="S343" s="286"/>
      <c r="T343" s="281"/>
      <c r="U343" s="282"/>
      <c r="V343" s="286"/>
      <c r="W343" s="281"/>
      <c r="X343" s="282"/>
      <c r="Y343" s="286"/>
      <c r="Z343" s="281"/>
      <c r="AA343" s="369"/>
      <c r="AB343" s="83"/>
      <c r="AC343" s="90">
        <f t="shared" ref="AC343:AG343" si="396">AC342</f>
        <v>24</v>
      </c>
      <c r="AD343" s="90" t="b">
        <f t="shared" si="396"/>
        <v>0</v>
      </c>
      <c r="AE343" s="90" t="b">
        <f t="shared" si="396"/>
        <v>0</v>
      </c>
      <c r="AF343" s="90" t="b">
        <f t="shared" si="396"/>
        <v>1</v>
      </c>
      <c r="AG343" s="90" t="b">
        <f t="shared" si="396"/>
        <v>1</v>
      </c>
      <c r="AH343" s="45" t="str">
        <f t="shared" si="318"/>
        <v/>
      </c>
      <c r="AI343" s="45" t="str">
        <f t="shared" si="355"/>
        <v/>
      </c>
      <c r="AJ343" s="45" t="str">
        <f t="shared" si="386"/>
        <v/>
      </c>
      <c r="AK343" s="45" t="str">
        <f t="shared" si="356"/>
        <v/>
      </c>
      <c r="AL343" s="45" t="str">
        <f t="shared" si="357"/>
        <v/>
      </c>
      <c r="AM343" s="45" t="str">
        <f t="shared" si="358"/>
        <v/>
      </c>
      <c r="AN343" s="45" t="str">
        <f t="shared" si="359"/>
        <v/>
      </c>
      <c r="AO343" s="45" t="str">
        <f t="shared" si="387"/>
        <v/>
      </c>
      <c r="AP343" s="45" t="str">
        <f t="shared" si="387"/>
        <v/>
      </c>
      <c r="AQ343" s="45" t="str">
        <f t="shared" si="388"/>
        <v/>
      </c>
      <c r="AR343" s="90">
        <f t="shared" si="361"/>
        <v>29</v>
      </c>
    </row>
    <row r="344" spans="1:44" s="84" customFormat="1" ht="15.75" hidden="1" customHeight="1" x14ac:dyDescent="0.25">
      <c r="A344" s="82"/>
      <c r="B344" s="146"/>
      <c r="C344" s="147"/>
      <c r="D344" s="147"/>
      <c r="E344" s="148"/>
      <c r="F344" s="271"/>
      <c r="G344" s="269"/>
      <c r="H344" s="269"/>
      <c r="I344" s="371"/>
      <c r="J344" s="187" t="str">
        <f t="shared" si="379"/>
        <v/>
      </c>
      <c r="K344" s="178" t="str">
        <f t="shared" si="380"/>
        <v/>
      </c>
      <c r="L344" s="179" t="str">
        <f t="shared" si="381"/>
        <v/>
      </c>
      <c r="M344" s="178" t="str">
        <f t="shared" si="382"/>
        <v/>
      </c>
      <c r="N344" s="180" t="str">
        <f t="shared" si="383"/>
        <v/>
      </c>
      <c r="O344" s="180" t="str">
        <f t="shared" si="384"/>
        <v/>
      </c>
      <c r="P344" s="284"/>
      <c r="Q344" s="284"/>
      <c r="R344" s="285"/>
      <c r="S344" s="287"/>
      <c r="T344" s="284"/>
      <c r="U344" s="285"/>
      <c r="V344" s="287"/>
      <c r="W344" s="284"/>
      <c r="X344" s="285"/>
      <c r="Y344" s="287"/>
      <c r="Z344" s="284"/>
      <c r="AA344" s="370"/>
      <c r="AB344" s="83"/>
      <c r="AC344" s="91">
        <f t="shared" ref="AC344:AG344" si="397">AC343</f>
        <v>24</v>
      </c>
      <c r="AD344" s="91" t="b">
        <f t="shared" si="397"/>
        <v>0</v>
      </c>
      <c r="AE344" s="91" t="b">
        <f t="shared" si="397"/>
        <v>0</v>
      </c>
      <c r="AF344" s="91" t="b">
        <f t="shared" si="397"/>
        <v>1</v>
      </c>
      <c r="AG344" s="91" t="b">
        <f t="shared" si="397"/>
        <v>1</v>
      </c>
      <c r="AH344" s="92" t="str">
        <f t="shared" si="318"/>
        <v/>
      </c>
      <c r="AI344" s="92" t="str">
        <f t="shared" si="355"/>
        <v/>
      </c>
      <c r="AJ344" s="92" t="str">
        <f t="shared" si="386"/>
        <v/>
      </c>
      <c r="AK344" s="92" t="str">
        <f t="shared" si="356"/>
        <v/>
      </c>
      <c r="AL344" s="92" t="str">
        <f t="shared" si="357"/>
        <v/>
      </c>
      <c r="AM344" s="92" t="str">
        <f t="shared" si="358"/>
        <v/>
      </c>
      <c r="AN344" s="92" t="str">
        <f t="shared" si="359"/>
        <v/>
      </c>
      <c r="AO344" s="92" t="str">
        <f t="shared" si="387"/>
        <v/>
      </c>
      <c r="AP344" s="92" t="str">
        <f t="shared" si="387"/>
        <v/>
      </c>
      <c r="AQ344" s="92" t="str">
        <f t="shared" si="388"/>
        <v/>
      </c>
      <c r="AR344" s="91">
        <f t="shared" si="361"/>
        <v>30</v>
      </c>
    </row>
    <row r="345" spans="1:44" s="84" customFormat="1" ht="15.75" customHeight="1" x14ac:dyDescent="0.25">
      <c r="A345" s="82"/>
      <c r="B345" s="268">
        <f>B315+1</f>
        <v>25</v>
      </c>
      <c r="C345" s="269"/>
      <c r="D345" s="269"/>
      <c r="E345" s="270"/>
      <c r="F345" s="271">
        <f>ROUND($G$4*B345,0)</f>
        <v>7875</v>
      </c>
      <c r="G345" s="269"/>
      <c r="H345" s="269"/>
      <c r="I345" s="371"/>
      <c r="J345" s="188" t="str">
        <f t="shared" si="379"/>
        <v/>
      </c>
      <c r="K345" s="181" t="str">
        <f t="shared" si="380"/>
        <v/>
      </c>
      <c r="L345" s="182" t="str">
        <f t="shared" si="381"/>
        <v/>
      </c>
      <c r="M345" s="181">
        <f t="shared" si="382"/>
        <v>11</v>
      </c>
      <c r="N345" s="183">
        <f t="shared" si="383"/>
        <v>11</v>
      </c>
      <c r="O345" s="183">
        <f t="shared" si="384"/>
        <v>3</v>
      </c>
      <c r="P345" s="365">
        <f>ROUND($F345/P$12,2)</f>
        <v>1.58</v>
      </c>
      <c r="Q345" s="365"/>
      <c r="R345" s="366"/>
      <c r="S345" s="367">
        <f>ROUND($F345/S$12,2)</f>
        <v>1.31</v>
      </c>
      <c r="T345" s="365"/>
      <c r="U345" s="366"/>
      <c r="V345" s="367">
        <f>ROUND($F345/V$12,2)</f>
        <v>1.1299999999999999</v>
      </c>
      <c r="W345" s="365"/>
      <c r="X345" s="366"/>
      <c r="Y345" s="367">
        <f>ROUND($F345/Y$12,2)</f>
        <v>1.03</v>
      </c>
      <c r="Z345" s="365"/>
      <c r="AA345" s="368"/>
      <c r="AB345" s="83"/>
      <c r="AC345" s="88">
        <f>B345</f>
        <v>25</v>
      </c>
      <c r="AD345" s="88" t="b">
        <f>AND(AC345&gt;=min_string,AC345&lt;=max_string)</f>
        <v>0</v>
      </c>
      <c r="AE345" s="88" t="b">
        <f>OR(AND(($AC345-max_string)/(AE$13-1)&gt;=min_string,($AC345-max_string)/(AE$13-1)&lt;=max_string),AND(($AC345-min_string)/(AE$13-1)&gt;=min_string,($AC345-min_string)/(AE$13-1)&lt;=max_string))</f>
        <v>0</v>
      </c>
      <c r="AF345" s="88" t="b">
        <f>OR(AND(($AC345-max_string)/(AF$13-1)&gt;=min_string,($AC345-max_string)/(AF$13-1)&lt;=max_string),AND(($AC345-min_string)/(AF$13-1)&gt;=min_string,($AC345-min_string)/(AF$13-1)&lt;=max_string))</f>
        <v>1</v>
      </c>
      <c r="AG345" s="88" t="b">
        <f>AND(AC345-(AG$13-1)*min_string&gt;=min_string,AC345-(AG$13-1)*max_string&lt;=max_string)</f>
        <v>1</v>
      </c>
      <c r="AH345" s="89" t="str">
        <f>IF(AD345,$AC345,null_value)</f>
        <v/>
      </c>
      <c r="AI345" s="89" t="str">
        <f>IF(AE345,MIN(max_string,$AC345-(min_string*(AI$12-1))),null_value)</f>
        <v/>
      </c>
      <c r="AJ345" s="89" t="str">
        <f t="shared" si="386"/>
        <v/>
      </c>
      <c r="AK345" s="89">
        <f>IF(AF345,MIN(max_string,$AC345-(min_string*(AK$12-1))),null_value)</f>
        <v>11</v>
      </c>
      <c r="AL345" s="89">
        <f>IF(AK345=null_value,null_value,MIN(max_string,$AC345-AK345-min_string))</f>
        <v>11</v>
      </c>
      <c r="AM345" s="89">
        <f>IF(AK345&lt;&gt;null_value,$AC345-AK345-AL345,null_value)</f>
        <v>3</v>
      </c>
      <c r="AN345" s="89">
        <f>IF(AG345,MIN(max_string,ROUNDDOWN(($AC345-min_string)/(AN$12-1),0)),null_value)</f>
        <v>7</v>
      </c>
      <c r="AO345" s="89">
        <f t="shared" si="387"/>
        <v>7</v>
      </c>
      <c r="AP345" s="89">
        <f t="shared" si="387"/>
        <v>7</v>
      </c>
      <c r="AQ345" s="89">
        <f t="shared" si="388"/>
        <v>4</v>
      </c>
      <c r="AR345" s="88">
        <v>1</v>
      </c>
    </row>
    <row r="346" spans="1:44" s="84" customFormat="1" ht="15.75" customHeight="1" x14ac:dyDescent="0.25">
      <c r="A346" s="82"/>
      <c r="B346" s="268"/>
      <c r="C346" s="269"/>
      <c r="D346" s="269"/>
      <c r="E346" s="270"/>
      <c r="F346" s="271"/>
      <c r="G346" s="269"/>
      <c r="H346" s="269"/>
      <c r="I346" s="371"/>
      <c r="J346" s="186" t="str">
        <f t="shared" si="379"/>
        <v/>
      </c>
      <c r="K346" s="175" t="str">
        <f t="shared" si="380"/>
        <v/>
      </c>
      <c r="L346" s="176" t="str">
        <f t="shared" si="381"/>
        <v/>
      </c>
      <c r="M346" s="175">
        <f t="shared" si="382"/>
        <v>11</v>
      </c>
      <c r="N346" s="177">
        <f t="shared" si="383"/>
        <v>10</v>
      </c>
      <c r="O346" s="177">
        <f t="shared" si="384"/>
        <v>4</v>
      </c>
      <c r="P346" s="281"/>
      <c r="Q346" s="281"/>
      <c r="R346" s="282"/>
      <c r="S346" s="286"/>
      <c r="T346" s="281"/>
      <c r="U346" s="282"/>
      <c r="V346" s="286"/>
      <c r="W346" s="281"/>
      <c r="X346" s="282"/>
      <c r="Y346" s="286"/>
      <c r="Z346" s="281"/>
      <c r="AA346" s="369"/>
      <c r="AB346" s="83"/>
      <c r="AC346" s="90">
        <f>AC345</f>
        <v>25</v>
      </c>
      <c r="AD346" s="90" t="b">
        <f>AD345</f>
        <v>0</v>
      </c>
      <c r="AE346" s="90" t="b">
        <f>AE345</f>
        <v>0</v>
      </c>
      <c r="AF346" s="90" t="b">
        <f>AF345</f>
        <v>1</v>
      </c>
      <c r="AG346" s="90" t="b">
        <f>AG345</f>
        <v>1</v>
      </c>
      <c r="AH346" s="45" t="str">
        <f t="shared" si="318"/>
        <v/>
      </c>
      <c r="AI346" s="45" t="str">
        <f t="shared" ref="AI346:AI374" si="398">IF(AND(AE346,AI345&lt;&gt;null_value),IF(AND(AI345&gt;min_string+1,AJ345&lt;max_string-1,AI345-1&gt;AJ345),AI345-1,null_value),null_value)</f>
        <v/>
      </c>
      <c r="AJ346" s="45" t="str">
        <f t="shared" si="386"/>
        <v/>
      </c>
      <c r="AK346" s="45">
        <f t="shared" ref="AK346:AK374" si="399">IF(AND(AF346,AK345&lt;&gt;null_value),IF(AND(AL345-1&gt;=min_string,AM345+1&lt;=max_string,AL345-1&gt;AM345),AK345,IF(AND(AK345-1&gt;min_string,AL345+1&lt;=max_string,OR(AK345-1&gt;AL345,AND(AK345&gt;AL345,AL345&gt;AM345))),AK345-1,null_value)),null_value)</f>
        <v>11</v>
      </c>
      <c r="AL346" s="45">
        <f t="shared" ref="AL346:AL374" si="400">IF(AK346=null_value,null_value,IF(AK346&lt;&gt;AK345,MIN(max_string,$AC346-AK346-min_string,AK346),AL345-1))</f>
        <v>10</v>
      </c>
      <c r="AM346" s="45">
        <f t="shared" ref="AM346:AM374" si="401">IF(AK346=null_value,null_value,$AC346-AK346-AL346)</f>
        <v>4</v>
      </c>
      <c r="AN346" s="45">
        <f t="shared" ref="AN346:AN374" si="402">IF(AND(AG346,AN345&lt;&gt;null_value),IF(AND(AN345&gt;min_string,AQ345+AN$12-1&lt;=max_string),AN345-1,null_value),null_value)</f>
        <v>6</v>
      </c>
      <c r="AO346" s="45">
        <f t="shared" si="387"/>
        <v>6</v>
      </c>
      <c r="AP346" s="45">
        <f t="shared" si="387"/>
        <v>6</v>
      </c>
      <c r="AQ346" s="45">
        <f t="shared" si="388"/>
        <v>7</v>
      </c>
      <c r="AR346" s="90">
        <f>AR345+1</f>
        <v>2</v>
      </c>
    </row>
    <row r="347" spans="1:44" s="84" customFormat="1" ht="15.75" customHeight="1" x14ac:dyDescent="0.25">
      <c r="A347" s="82"/>
      <c r="B347" s="268"/>
      <c r="C347" s="269"/>
      <c r="D347" s="269"/>
      <c r="E347" s="270"/>
      <c r="F347" s="271"/>
      <c r="G347" s="269"/>
      <c r="H347" s="269"/>
      <c r="I347" s="371"/>
      <c r="J347" s="186" t="str">
        <f t="shared" si="379"/>
        <v/>
      </c>
      <c r="K347" s="175" t="str">
        <f t="shared" si="380"/>
        <v/>
      </c>
      <c r="L347" s="176" t="str">
        <f t="shared" si="381"/>
        <v/>
      </c>
      <c r="M347" s="175">
        <f t="shared" si="382"/>
        <v>11</v>
      </c>
      <c r="N347" s="177">
        <f t="shared" si="383"/>
        <v>9</v>
      </c>
      <c r="O347" s="177">
        <f t="shared" si="384"/>
        <v>5</v>
      </c>
      <c r="P347" s="281"/>
      <c r="Q347" s="281"/>
      <c r="R347" s="282"/>
      <c r="S347" s="286"/>
      <c r="T347" s="281"/>
      <c r="U347" s="282"/>
      <c r="V347" s="286"/>
      <c r="W347" s="281"/>
      <c r="X347" s="282"/>
      <c r="Y347" s="286"/>
      <c r="Z347" s="281"/>
      <c r="AA347" s="369"/>
      <c r="AB347" s="83"/>
      <c r="AC347" s="90">
        <f t="shared" ref="AC347:AG347" si="403">AC346</f>
        <v>25</v>
      </c>
      <c r="AD347" s="90" t="b">
        <f t="shared" si="403"/>
        <v>0</v>
      </c>
      <c r="AE347" s="90" t="b">
        <f t="shared" si="403"/>
        <v>0</v>
      </c>
      <c r="AF347" s="90" t="b">
        <f t="shared" si="403"/>
        <v>1</v>
      </c>
      <c r="AG347" s="90" t="b">
        <f t="shared" si="403"/>
        <v>1</v>
      </c>
      <c r="AH347" s="45" t="str">
        <f t="shared" si="318"/>
        <v/>
      </c>
      <c r="AI347" s="45" t="str">
        <f t="shared" si="398"/>
        <v/>
      </c>
      <c r="AJ347" s="45" t="str">
        <f t="shared" si="386"/>
        <v/>
      </c>
      <c r="AK347" s="45">
        <f t="shared" si="399"/>
        <v>11</v>
      </c>
      <c r="AL347" s="45">
        <f t="shared" si="400"/>
        <v>9</v>
      </c>
      <c r="AM347" s="45">
        <f t="shared" si="401"/>
        <v>5</v>
      </c>
      <c r="AN347" s="45">
        <f t="shared" si="402"/>
        <v>5</v>
      </c>
      <c r="AO347" s="45">
        <f t="shared" si="387"/>
        <v>5</v>
      </c>
      <c r="AP347" s="45">
        <f t="shared" si="387"/>
        <v>5</v>
      </c>
      <c r="AQ347" s="45">
        <f t="shared" si="388"/>
        <v>10</v>
      </c>
      <c r="AR347" s="90">
        <f t="shared" ref="AR347:AR374" si="404">AR346+1</f>
        <v>3</v>
      </c>
    </row>
    <row r="348" spans="1:44" s="84" customFormat="1" ht="15.75" customHeight="1" x14ac:dyDescent="0.25">
      <c r="A348" s="82"/>
      <c r="B348" s="268"/>
      <c r="C348" s="269"/>
      <c r="D348" s="269"/>
      <c r="E348" s="270"/>
      <c r="F348" s="271"/>
      <c r="G348" s="269"/>
      <c r="H348" s="269"/>
      <c r="I348" s="371"/>
      <c r="J348" s="186" t="str">
        <f t="shared" si="379"/>
        <v/>
      </c>
      <c r="K348" s="175" t="str">
        <f t="shared" si="380"/>
        <v/>
      </c>
      <c r="L348" s="176" t="str">
        <f t="shared" si="381"/>
        <v/>
      </c>
      <c r="M348" s="175">
        <f t="shared" si="382"/>
        <v>11</v>
      </c>
      <c r="N348" s="177">
        <f t="shared" si="383"/>
        <v>8</v>
      </c>
      <c r="O348" s="177">
        <f t="shared" si="384"/>
        <v>6</v>
      </c>
      <c r="P348" s="281"/>
      <c r="Q348" s="281"/>
      <c r="R348" s="282"/>
      <c r="S348" s="286"/>
      <c r="T348" s="281"/>
      <c r="U348" s="282"/>
      <c r="V348" s="286"/>
      <c r="W348" s="281"/>
      <c r="X348" s="282"/>
      <c r="Y348" s="286"/>
      <c r="Z348" s="281"/>
      <c r="AA348" s="369"/>
      <c r="AB348" s="83"/>
      <c r="AC348" s="90">
        <f t="shared" ref="AC348:AG348" si="405">AC347</f>
        <v>25</v>
      </c>
      <c r="AD348" s="90" t="b">
        <f t="shared" si="405"/>
        <v>0</v>
      </c>
      <c r="AE348" s="90" t="b">
        <f t="shared" si="405"/>
        <v>0</v>
      </c>
      <c r="AF348" s="90" t="b">
        <f t="shared" si="405"/>
        <v>1</v>
      </c>
      <c r="AG348" s="90" t="b">
        <f t="shared" si="405"/>
        <v>1</v>
      </c>
      <c r="AH348" s="45" t="str">
        <f t="shared" si="318"/>
        <v/>
      </c>
      <c r="AI348" s="45" t="str">
        <f t="shared" si="398"/>
        <v/>
      </c>
      <c r="AJ348" s="45" t="str">
        <f t="shared" si="386"/>
        <v/>
      </c>
      <c r="AK348" s="45">
        <f t="shared" si="399"/>
        <v>11</v>
      </c>
      <c r="AL348" s="45">
        <f t="shared" si="400"/>
        <v>8</v>
      </c>
      <c r="AM348" s="45">
        <f t="shared" si="401"/>
        <v>6</v>
      </c>
      <c r="AN348" s="45" t="str">
        <f t="shared" si="402"/>
        <v/>
      </c>
      <c r="AO348" s="45" t="str">
        <f t="shared" si="387"/>
        <v/>
      </c>
      <c r="AP348" s="45" t="str">
        <f t="shared" si="387"/>
        <v/>
      </c>
      <c r="AQ348" s="45" t="str">
        <f t="shared" si="388"/>
        <v/>
      </c>
      <c r="AR348" s="90">
        <f t="shared" si="404"/>
        <v>4</v>
      </c>
    </row>
    <row r="349" spans="1:44" s="84" customFormat="1" ht="15.75" customHeight="1" x14ac:dyDescent="0.25">
      <c r="A349" s="82"/>
      <c r="B349" s="268"/>
      <c r="C349" s="269"/>
      <c r="D349" s="269"/>
      <c r="E349" s="270"/>
      <c r="F349" s="271"/>
      <c r="G349" s="269"/>
      <c r="H349" s="269"/>
      <c r="I349" s="371"/>
      <c r="J349" s="186" t="str">
        <f t="shared" si="379"/>
        <v/>
      </c>
      <c r="K349" s="175" t="str">
        <f t="shared" si="380"/>
        <v/>
      </c>
      <c r="L349" s="176" t="str">
        <f t="shared" si="381"/>
        <v/>
      </c>
      <c r="M349" s="175">
        <f t="shared" si="382"/>
        <v>11</v>
      </c>
      <c r="N349" s="177">
        <f t="shared" si="383"/>
        <v>7</v>
      </c>
      <c r="O349" s="177">
        <f t="shared" si="384"/>
        <v>7</v>
      </c>
      <c r="P349" s="281"/>
      <c r="Q349" s="281"/>
      <c r="R349" s="282"/>
      <c r="S349" s="286"/>
      <c r="T349" s="281"/>
      <c r="U349" s="282"/>
      <c r="V349" s="286"/>
      <c r="W349" s="281"/>
      <c r="X349" s="282"/>
      <c r="Y349" s="286"/>
      <c r="Z349" s="281"/>
      <c r="AA349" s="369"/>
      <c r="AB349" s="83"/>
      <c r="AC349" s="90">
        <f t="shared" ref="AC349:AG349" si="406">AC348</f>
        <v>25</v>
      </c>
      <c r="AD349" s="90" t="b">
        <f t="shared" si="406"/>
        <v>0</v>
      </c>
      <c r="AE349" s="90" t="b">
        <f t="shared" si="406"/>
        <v>0</v>
      </c>
      <c r="AF349" s="90" t="b">
        <f t="shared" si="406"/>
        <v>1</v>
      </c>
      <c r="AG349" s="90" t="b">
        <f t="shared" si="406"/>
        <v>1</v>
      </c>
      <c r="AH349" s="45" t="str">
        <f t="shared" si="318"/>
        <v/>
      </c>
      <c r="AI349" s="45" t="str">
        <f t="shared" si="398"/>
        <v/>
      </c>
      <c r="AJ349" s="45" t="str">
        <f t="shared" si="386"/>
        <v/>
      </c>
      <c r="AK349" s="45">
        <f t="shared" si="399"/>
        <v>11</v>
      </c>
      <c r="AL349" s="45">
        <f t="shared" si="400"/>
        <v>7</v>
      </c>
      <c r="AM349" s="45">
        <f t="shared" si="401"/>
        <v>7</v>
      </c>
      <c r="AN349" s="45" t="str">
        <f t="shared" si="402"/>
        <v/>
      </c>
      <c r="AO349" s="45" t="str">
        <f t="shared" si="387"/>
        <v/>
      </c>
      <c r="AP349" s="45" t="str">
        <f t="shared" si="387"/>
        <v/>
      </c>
      <c r="AQ349" s="45" t="str">
        <f t="shared" si="388"/>
        <v/>
      </c>
      <c r="AR349" s="90">
        <f t="shared" si="404"/>
        <v>5</v>
      </c>
    </row>
    <row r="350" spans="1:44" s="84" customFormat="1" ht="15.75" customHeight="1" x14ac:dyDescent="0.25">
      <c r="A350" s="82"/>
      <c r="B350" s="268"/>
      <c r="C350" s="269"/>
      <c r="D350" s="269"/>
      <c r="E350" s="270"/>
      <c r="F350" s="271"/>
      <c r="G350" s="269"/>
      <c r="H350" s="269"/>
      <c r="I350" s="371"/>
      <c r="J350" s="186" t="str">
        <f t="shared" si="379"/>
        <v/>
      </c>
      <c r="K350" s="175" t="str">
        <f t="shared" si="380"/>
        <v/>
      </c>
      <c r="L350" s="176" t="str">
        <f t="shared" si="381"/>
        <v/>
      </c>
      <c r="M350" s="175">
        <f t="shared" si="382"/>
        <v>10</v>
      </c>
      <c r="N350" s="177">
        <f t="shared" si="383"/>
        <v>10</v>
      </c>
      <c r="O350" s="177">
        <f t="shared" si="384"/>
        <v>5</v>
      </c>
      <c r="P350" s="281"/>
      <c r="Q350" s="281"/>
      <c r="R350" s="282"/>
      <c r="S350" s="286"/>
      <c r="T350" s="281"/>
      <c r="U350" s="282"/>
      <c r="V350" s="286"/>
      <c r="W350" s="281"/>
      <c r="X350" s="282"/>
      <c r="Y350" s="286"/>
      <c r="Z350" s="281"/>
      <c r="AA350" s="369"/>
      <c r="AB350" s="83"/>
      <c r="AC350" s="90">
        <f t="shared" ref="AC350:AG350" si="407">AC349</f>
        <v>25</v>
      </c>
      <c r="AD350" s="90" t="b">
        <f t="shared" si="407"/>
        <v>0</v>
      </c>
      <c r="AE350" s="90" t="b">
        <f t="shared" si="407"/>
        <v>0</v>
      </c>
      <c r="AF350" s="90" t="b">
        <f t="shared" si="407"/>
        <v>1</v>
      </c>
      <c r="AG350" s="90" t="b">
        <f t="shared" si="407"/>
        <v>1</v>
      </c>
      <c r="AH350" s="45" t="str">
        <f t="shared" ref="AH350:AH374" si="408">null_value</f>
        <v/>
      </c>
      <c r="AI350" s="45" t="str">
        <f t="shared" si="398"/>
        <v/>
      </c>
      <c r="AJ350" s="45" t="str">
        <f t="shared" si="386"/>
        <v/>
      </c>
      <c r="AK350" s="45">
        <f t="shared" si="399"/>
        <v>10</v>
      </c>
      <c r="AL350" s="45">
        <f t="shared" si="400"/>
        <v>10</v>
      </c>
      <c r="AM350" s="45">
        <f t="shared" si="401"/>
        <v>5</v>
      </c>
      <c r="AN350" s="45" t="str">
        <f t="shared" si="402"/>
        <v/>
      </c>
      <c r="AO350" s="45" t="str">
        <f t="shared" si="387"/>
        <v/>
      </c>
      <c r="AP350" s="45" t="str">
        <f t="shared" si="387"/>
        <v/>
      </c>
      <c r="AQ350" s="45" t="str">
        <f t="shared" si="388"/>
        <v/>
      </c>
      <c r="AR350" s="90">
        <f t="shared" si="404"/>
        <v>6</v>
      </c>
    </row>
    <row r="351" spans="1:44" s="84" customFormat="1" ht="15.75" customHeight="1" x14ac:dyDescent="0.25">
      <c r="A351" s="82"/>
      <c r="B351" s="268"/>
      <c r="C351" s="269"/>
      <c r="D351" s="269"/>
      <c r="E351" s="270"/>
      <c r="F351" s="271"/>
      <c r="G351" s="269"/>
      <c r="H351" s="269"/>
      <c r="I351" s="371"/>
      <c r="J351" s="186" t="str">
        <f t="shared" si="379"/>
        <v/>
      </c>
      <c r="K351" s="175" t="str">
        <f t="shared" si="380"/>
        <v/>
      </c>
      <c r="L351" s="176" t="str">
        <f t="shared" si="381"/>
        <v/>
      </c>
      <c r="M351" s="175">
        <f t="shared" si="382"/>
        <v>10</v>
      </c>
      <c r="N351" s="177">
        <f t="shared" si="383"/>
        <v>9</v>
      </c>
      <c r="O351" s="177">
        <f t="shared" si="384"/>
        <v>6</v>
      </c>
      <c r="P351" s="281"/>
      <c r="Q351" s="281"/>
      <c r="R351" s="282"/>
      <c r="S351" s="286"/>
      <c r="T351" s="281"/>
      <c r="U351" s="282"/>
      <c r="V351" s="286"/>
      <c r="W351" s="281"/>
      <c r="X351" s="282"/>
      <c r="Y351" s="286"/>
      <c r="Z351" s="281"/>
      <c r="AA351" s="369"/>
      <c r="AB351" s="83"/>
      <c r="AC351" s="90">
        <f t="shared" ref="AC351:AG351" si="409">AC350</f>
        <v>25</v>
      </c>
      <c r="AD351" s="90" t="b">
        <f t="shared" si="409"/>
        <v>0</v>
      </c>
      <c r="AE351" s="90" t="b">
        <f t="shared" si="409"/>
        <v>0</v>
      </c>
      <c r="AF351" s="90" t="b">
        <f t="shared" si="409"/>
        <v>1</v>
      </c>
      <c r="AG351" s="90" t="b">
        <f t="shared" si="409"/>
        <v>1</v>
      </c>
      <c r="AH351" s="45" t="str">
        <f t="shared" si="408"/>
        <v/>
      </c>
      <c r="AI351" s="45" t="str">
        <f t="shared" si="398"/>
        <v/>
      </c>
      <c r="AJ351" s="45" t="str">
        <f t="shared" si="386"/>
        <v/>
      </c>
      <c r="AK351" s="45">
        <f t="shared" si="399"/>
        <v>10</v>
      </c>
      <c r="AL351" s="45">
        <f t="shared" si="400"/>
        <v>9</v>
      </c>
      <c r="AM351" s="45">
        <f t="shared" si="401"/>
        <v>6</v>
      </c>
      <c r="AN351" s="45" t="str">
        <f t="shared" si="402"/>
        <v/>
      </c>
      <c r="AO351" s="45" t="str">
        <f t="shared" si="387"/>
        <v/>
      </c>
      <c r="AP351" s="45" t="str">
        <f t="shared" si="387"/>
        <v/>
      </c>
      <c r="AQ351" s="45" t="str">
        <f t="shared" si="388"/>
        <v/>
      </c>
      <c r="AR351" s="90">
        <f t="shared" si="404"/>
        <v>7</v>
      </c>
    </row>
    <row r="352" spans="1:44" s="84" customFormat="1" ht="15.75" customHeight="1" x14ac:dyDescent="0.25">
      <c r="A352" s="82"/>
      <c r="B352" s="268"/>
      <c r="C352" s="269"/>
      <c r="D352" s="269"/>
      <c r="E352" s="270"/>
      <c r="F352" s="271"/>
      <c r="G352" s="269"/>
      <c r="H352" s="269"/>
      <c r="I352" s="371"/>
      <c r="J352" s="186" t="str">
        <f t="shared" si="379"/>
        <v/>
      </c>
      <c r="K352" s="175" t="str">
        <f t="shared" si="380"/>
        <v/>
      </c>
      <c r="L352" s="176" t="str">
        <f t="shared" si="381"/>
        <v/>
      </c>
      <c r="M352" s="175">
        <f t="shared" si="382"/>
        <v>10</v>
      </c>
      <c r="N352" s="177">
        <f t="shared" si="383"/>
        <v>8</v>
      </c>
      <c r="O352" s="177">
        <f t="shared" si="384"/>
        <v>7</v>
      </c>
      <c r="P352" s="281"/>
      <c r="Q352" s="281"/>
      <c r="R352" s="282"/>
      <c r="S352" s="286"/>
      <c r="T352" s="281"/>
      <c r="U352" s="282"/>
      <c r="V352" s="286"/>
      <c r="W352" s="281"/>
      <c r="X352" s="282"/>
      <c r="Y352" s="286"/>
      <c r="Z352" s="281"/>
      <c r="AA352" s="369"/>
      <c r="AB352" s="83"/>
      <c r="AC352" s="90">
        <f t="shared" ref="AC352:AG352" si="410">AC351</f>
        <v>25</v>
      </c>
      <c r="AD352" s="90" t="b">
        <f t="shared" si="410"/>
        <v>0</v>
      </c>
      <c r="AE352" s="90" t="b">
        <f t="shared" si="410"/>
        <v>0</v>
      </c>
      <c r="AF352" s="90" t="b">
        <f t="shared" si="410"/>
        <v>1</v>
      </c>
      <c r="AG352" s="90" t="b">
        <f t="shared" si="410"/>
        <v>1</v>
      </c>
      <c r="AH352" s="45" t="str">
        <f t="shared" si="408"/>
        <v/>
      </c>
      <c r="AI352" s="45" t="str">
        <f t="shared" si="398"/>
        <v/>
      </c>
      <c r="AJ352" s="45" t="str">
        <f t="shared" si="386"/>
        <v/>
      </c>
      <c r="AK352" s="45">
        <f t="shared" si="399"/>
        <v>10</v>
      </c>
      <c r="AL352" s="45">
        <f t="shared" si="400"/>
        <v>8</v>
      </c>
      <c r="AM352" s="45">
        <f t="shared" si="401"/>
        <v>7</v>
      </c>
      <c r="AN352" s="45" t="str">
        <f t="shared" si="402"/>
        <v/>
      </c>
      <c r="AO352" s="45" t="str">
        <f t="shared" si="387"/>
        <v/>
      </c>
      <c r="AP352" s="45" t="str">
        <f t="shared" si="387"/>
        <v/>
      </c>
      <c r="AQ352" s="45" t="str">
        <f t="shared" si="388"/>
        <v/>
      </c>
      <c r="AR352" s="90">
        <f t="shared" si="404"/>
        <v>8</v>
      </c>
    </row>
    <row r="353" spans="1:44" s="84" customFormat="1" ht="15.75" customHeight="1" x14ac:dyDescent="0.25">
      <c r="A353" s="82"/>
      <c r="B353" s="268"/>
      <c r="C353" s="269"/>
      <c r="D353" s="269"/>
      <c r="E353" s="270"/>
      <c r="F353" s="271"/>
      <c r="G353" s="269"/>
      <c r="H353" s="269"/>
      <c r="I353" s="371"/>
      <c r="J353" s="186" t="str">
        <f t="shared" si="379"/>
        <v/>
      </c>
      <c r="K353" s="175" t="str">
        <f t="shared" si="380"/>
        <v/>
      </c>
      <c r="L353" s="176" t="str">
        <f t="shared" si="381"/>
        <v/>
      </c>
      <c r="M353" s="175">
        <f t="shared" si="382"/>
        <v>9</v>
      </c>
      <c r="N353" s="177">
        <f t="shared" si="383"/>
        <v>9</v>
      </c>
      <c r="O353" s="177">
        <f t="shared" si="384"/>
        <v>7</v>
      </c>
      <c r="P353" s="281"/>
      <c r="Q353" s="281"/>
      <c r="R353" s="282"/>
      <c r="S353" s="286"/>
      <c r="T353" s="281"/>
      <c r="U353" s="282"/>
      <c r="V353" s="286"/>
      <c r="W353" s="281"/>
      <c r="X353" s="282"/>
      <c r="Y353" s="286"/>
      <c r="Z353" s="281"/>
      <c r="AA353" s="369"/>
      <c r="AB353" s="83"/>
      <c r="AC353" s="90">
        <f t="shared" ref="AC353:AG353" si="411">AC352</f>
        <v>25</v>
      </c>
      <c r="AD353" s="90" t="b">
        <f t="shared" si="411"/>
        <v>0</v>
      </c>
      <c r="AE353" s="90" t="b">
        <f t="shared" si="411"/>
        <v>0</v>
      </c>
      <c r="AF353" s="90" t="b">
        <f t="shared" si="411"/>
        <v>1</v>
      </c>
      <c r="AG353" s="90" t="b">
        <f t="shared" si="411"/>
        <v>1</v>
      </c>
      <c r="AH353" s="45" t="str">
        <f t="shared" si="408"/>
        <v/>
      </c>
      <c r="AI353" s="45" t="str">
        <f t="shared" si="398"/>
        <v/>
      </c>
      <c r="AJ353" s="45" t="str">
        <f t="shared" si="386"/>
        <v/>
      </c>
      <c r="AK353" s="45">
        <f t="shared" si="399"/>
        <v>9</v>
      </c>
      <c r="AL353" s="45">
        <f t="shared" si="400"/>
        <v>9</v>
      </c>
      <c r="AM353" s="45">
        <f t="shared" si="401"/>
        <v>7</v>
      </c>
      <c r="AN353" s="45" t="str">
        <f t="shared" si="402"/>
        <v/>
      </c>
      <c r="AO353" s="45" t="str">
        <f t="shared" si="387"/>
        <v/>
      </c>
      <c r="AP353" s="45" t="str">
        <f t="shared" si="387"/>
        <v/>
      </c>
      <c r="AQ353" s="45" t="str">
        <f t="shared" si="388"/>
        <v/>
      </c>
      <c r="AR353" s="90">
        <f t="shared" si="404"/>
        <v>9</v>
      </c>
    </row>
    <row r="354" spans="1:44" s="84" customFormat="1" ht="15.75" customHeight="1" x14ac:dyDescent="0.25">
      <c r="A354" s="82"/>
      <c r="B354" s="268"/>
      <c r="C354" s="269"/>
      <c r="D354" s="269"/>
      <c r="E354" s="270"/>
      <c r="F354" s="271"/>
      <c r="G354" s="269"/>
      <c r="H354" s="269"/>
      <c r="I354" s="371"/>
      <c r="J354" s="186" t="str">
        <f t="shared" si="379"/>
        <v/>
      </c>
      <c r="K354" s="175" t="str">
        <f t="shared" si="380"/>
        <v/>
      </c>
      <c r="L354" s="176" t="str">
        <f t="shared" si="381"/>
        <v/>
      </c>
      <c r="M354" s="175">
        <f t="shared" si="382"/>
        <v>9</v>
      </c>
      <c r="N354" s="177">
        <f t="shared" si="383"/>
        <v>8</v>
      </c>
      <c r="O354" s="177">
        <f t="shared" si="384"/>
        <v>8</v>
      </c>
      <c r="P354" s="281"/>
      <c r="Q354" s="281"/>
      <c r="R354" s="282"/>
      <c r="S354" s="286"/>
      <c r="T354" s="281"/>
      <c r="U354" s="282"/>
      <c r="V354" s="286"/>
      <c r="W354" s="281"/>
      <c r="X354" s="282"/>
      <c r="Y354" s="286"/>
      <c r="Z354" s="281"/>
      <c r="AA354" s="369"/>
      <c r="AB354" s="83"/>
      <c r="AC354" s="90">
        <f t="shared" ref="AC354:AG354" si="412">AC353</f>
        <v>25</v>
      </c>
      <c r="AD354" s="90" t="b">
        <f t="shared" si="412"/>
        <v>0</v>
      </c>
      <c r="AE354" s="90" t="b">
        <f t="shared" si="412"/>
        <v>0</v>
      </c>
      <c r="AF354" s="90" t="b">
        <f t="shared" si="412"/>
        <v>1</v>
      </c>
      <c r="AG354" s="90" t="b">
        <f t="shared" si="412"/>
        <v>1</v>
      </c>
      <c r="AH354" s="45" t="str">
        <f t="shared" si="408"/>
        <v/>
      </c>
      <c r="AI354" s="45" t="str">
        <f t="shared" si="398"/>
        <v/>
      </c>
      <c r="AJ354" s="45" t="str">
        <f t="shared" si="386"/>
        <v/>
      </c>
      <c r="AK354" s="45">
        <f t="shared" si="399"/>
        <v>9</v>
      </c>
      <c r="AL354" s="45">
        <f t="shared" si="400"/>
        <v>8</v>
      </c>
      <c r="AM354" s="45">
        <f t="shared" si="401"/>
        <v>8</v>
      </c>
      <c r="AN354" s="45" t="str">
        <f t="shared" si="402"/>
        <v/>
      </c>
      <c r="AO354" s="45" t="str">
        <f t="shared" si="387"/>
        <v/>
      </c>
      <c r="AP354" s="45" t="str">
        <f t="shared" si="387"/>
        <v/>
      </c>
      <c r="AQ354" s="45" t="str">
        <f t="shared" si="388"/>
        <v/>
      </c>
      <c r="AR354" s="90">
        <f t="shared" si="404"/>
        <v>10</v>
      </c>
    </row>
    <row r="355" spans="1:44" s="84" customFormat="1" ht="15.75" customHeight="1" x14ac:dyDescent="0.25">
      <c r="A355" s="82"/>
      <c r="B355" s="268"/>
      <c r="C355" s="269"/>
      <c r="D355" s="269"/>
      <c r="E355" s="270"/>
      <c r="F355" s="271"/>
      <c r="G355" s="269"/>
      <c r="H355" s="269"/>
      <c r="I355" s="371"/>
      <c r="J355" s="186" t="str">
        <f t="shared" si="379"/>
        <v/>
      </c>
      <c r="K355" s="175" t="str">
        <f t="shared" si="380"/>
        <v/>
      </c>
      <c r="L355" s="176" t="str">
        <f t="shared" si="381"/>
        <v/>
      </c>
      <c r="M355" s="175" t="str">
        <f t="shared" si="382"/>
        <v/>
      </c>
      <c r="N355" s="177" t="str">
        <f t="shared" si="383"/>
        <v/>
      </c>
      <c r="O355" s="177" t="str">
        <f t="shared" si="384"/>
        <v/>
      </c>
      <c r="P355" s="281"/>
      <c r="Q355" s="281"/>
      <c r="R355" s="282"/>
      <c r="S355" s="286"/>
      <c r="T355" s="281"/>
      <c r="U355" s="282"/>
      <c r="V355" s="286"/>
      <c r="W355" s="281"/>
      <c r="X355" s="282"/>
      <c r="Y355" s="286"/>
      <c r="Z355" s="281"/>
      <c r="AA355" s="369"/>
      <c r="AB355" s="83"/>
      <c r="AC355" s="90">
        <f t="shared" ref="AC355:AG355" si="413">AC354</f>
        <v>25</v>
      </c>
      <c r="AD355" s="90" t="b">
        <f t="shared" si="413"/>
        <v>0</v>
      </c>
      <c r="AE355" s="90" t="b">
        <f t="shared" si="413"/>
        <v>0</v>
      </c>
      <c r="AF355" s="90" t="b">
        <f t="shared" si="413"/>
        <v>1</v>
      </c>
      <c r="AG355" s="90" t="b">
        <f t="shared" si="413"/>
        <v>1</v>
      </c>
      <c r="AH355" s="45" t="str">
        <f t="shared" si="408"/>
        <v/>
      </c>
      <c r="AI355" s="45" t="str">
        <f t="shared" si="398"/>
        <v/>
      </c>
      <c r="AJ355" s="45" t="str">
        <f t="shared" si="386"/>
        <v/>
      </c>
      <c r="AK355" s="45" t="str">
        <f t="shared" si="399"/>
        <v/>
      </c>
      <c r="AL355" s="45" t="str">
        <f t="shared" si="400"/>
        <v/>
      </c>
      <c r="AM355" s="45" t="str">
        <f t="shared" si="401"/>
        <v/>
      </c>
      <c r="AN355" s="45" t="str">
        <f t="shared" si="402"/>
        <v/>
      </c>
      <c r="AO355" s="45" t="str">
        <f t="shared" ref="AO355:AP374" si="414">IF(AN355&lt;&gt;null_value,AN355,null_value)</f>
        <v/>
      </c>
      <c r="AP355" s="45" t="str">
        <f t="shared" si="414"/>
        <v/>
      </c>
      <c r="AQ355" s="45" t="str">
        <f t="shared" si="388"/>
        <v/>
      </c>
      <c r="AR355" s="90">
        <f t="shared" si="404"/>
        <v>11</v>
      </c>
    </row>
    <row r="356" spans="1:44" s="84" customFormat="1" ht="15.75" customHeight="1" x14ac:dyDescent="0.25">
      <c r="A356" s="82"/>
      <c r="B356" s="268"/>
      <c r="C356" s="269"/>
      <c r="D356" s="269"/>
      <c r="E356" s="270"/>
      <c r="F356" s="271"/>
      <c r="G356" s="269"/>
      <c r="H356" s="269"/>
      <c r="I356" s="371"/>
      <c r="J356" s="186" t="str">
        <f t="shared" si="379"/>
        <v/>
      </c>
      <c r="K356" s="175" t="str">
        <f t="shared" si="380"/>
        <v/>
      </c>
      <c r="L356" s="176" t="str">
        <f t="shared" si="381"/>
        <v/>
      </c>
      <c r="M356" s="175" t="str">
        <f t="shared" si="382"/>
        <v/>
      </c>
      <c r="N356" s="177" t="str">
        <f t="shared" si="383"/>
        <v/>
      </c>
      <c r="O356" s="177" t="str">
        <f t="shared" si="384"/>
        <v/>
      </c>
      <c r="P356" s="281"/>
      <c r="Q356" s="281"/>
      <c r="R356" s="282"/>
      <c r="S356" s="286"/>
      <c r="T356" s="281"/>
      <c r="U356" s="282"/>
      <c r="V356" s="286"/>
      <c r="W356" s="281"/>
      <c r="X356" s="282"/>
      <c r="Y356" s="286"/>
      <c r="Z356" s="281"/>
      <c r="AA356" s="369"/>
      <c r="AB356" s="83"/>
      <c r="AC356" s="90">
        <f t="shared" ref="AC356:AG356" si="415">AC355</f>
        <v>25</v>
      </c>
      <c r="AD356" s="90" t="b">
        <f t="shared" si="415"/>
        <v>0</v>
      </c>
      <c r="AE356" s="90" t="b">
        <f t="shared" si="415"/>
        <v>0</v>
      </c>
      <c r="AF356" s="90" t="b">
        <f t="shared" si="415"/>
        <v>1</v>
      </c>
      <c r="AG356" s="90" t="b">
        <f t="shared" si="415"/>
        <v>1</v>
      </c>
      <c r="AH356" s="45" t="str">
        <f t="shared" si="408"/>
        <v/>
      </c>
      <c r="AI356" s="45" t="str">
        <f t="shared" si="398"/>
        <v/>
      </c>
      <c r="AJ356" s="45" t="str">
        <f t="shared" si="386"/>
        <v/>
      </c>
      <c r="AK356" s="45" t="str">
        <f t="shared" si="399"/>
        <v/>
      </c>
      <c r="AL356" s="45" t="str">
        <f t="shared" si="400"/>
        <v/>
      </c>
      <c r="AM356" s="45" t="str">
        <f t="shared" si="401"/>
        <v/>
      </c>
      <c r="AN356" s="45" t="str">
        <f t="shared" si="402"/>
        <v/>
      </c>
      <c r="AO356" s="45" t="str">
        <f t="shared" si="414"/>
        <v/>
      </c>
      <c r="AP356" s="45" t="str">
        <f t="shared" si="414"/>
        <v/>
      </c>
      <c r="AQ356" s="45" t="str">
        <f t="shared" si="388"/>
        <v/>
      </c>
      <c r="AR356" s="90">
        <f t="shared" si="404"/>
        <v>12</v>
      </c>
    </row>
    <row r="357" spans="1:44" s="84" customFormat="1" ht="15.75" customHeight="1" x14ac:dyDescent="0.25">
      <c r="A357" s="82"/>
      <c r="B357" s="268"/>
      <c r="C357" s="269"/>
      <c r="D357" s="269"/>
      <c r="E357" s="270"/>
      <c r="F357" s="271"/>
      <c r="G357" s="269"/>
      <c r="H357" s="269"/>
      <c r="I357" s="371"/>
      <c r="J357" s="186" t="str">
        <f t="shared" si="379"/>
        <v/>
      </c>
      <c r="K357" s="175" t="str">
        <f t="shared" si="380"/>
        <v/>
      </c>
      <c r="L357" s="176" t="str">
        <f t="shared" si="381"/>
        <v/>
      </c>
      <c r="M357" s="175" t="str">
        <f t="shared" si="382"/>
        <v/>
      </c>
      <c r="N357" s="177" t="str">
        <f t="shared" si="383"/>
        <v/>
      </c>
      <c r="O357" s="177" t="str">
        <f t="shared" si="384"/>
        <v/>
      </c>
      <c r="P357" s="281"/>
      <c r="Q357" s="281"/>
      <c r="R357" s="282"/>
      <c r="S357" s="286"/>
      <c r="T357" s="281"/>
      <c r="U357" s="282"/>
      <c r="V357" s="286"/>
      <c r="W357" s="281"/>
      <c r="X357" s="282"/>
      <c r="Y357" s="286"/>
      <c r="Z357" s="281"/>
      <c r="AA357" s="369"/>
      <c r="AB357" s="83"/>
      <c r="AC357" s="90">
        <f t="shared" ref="AC357:AG357" si="416">AC356</f>
        <v>25</v>
      </c>
      <c r="AD357" s="90" t="b">
        <f t="shared" si="416"/>
        <v>0</v>
      </c>
      <c r="AE357" s="90" t="b">
        <f t="shared" si="416"/>
        <v>0</v>
      </c>
      <c r="AF357" s="90" t="b">
        <f t="shared" si="416"/>
        <v>1</v>
      </c>
      <c r="AG357" s="90" t="b">
        <f t="shared" si="416"/>
        <v>1</v>
      </c>
      <c r="AH357" s="45" t="str">
        <f t="shared" si="408"/>
        <v/>
      </c>
      <c r="AI357" s="45" t="str">
        <f t="shared" si="398"/>
        <v/>
      </c>
      <c r="AJ357" s="45" t="str">
        <f t="shared" si="386"/>
        <v/>
      </c>
      <c r="AK357" s="45" t="str">
        <f t="shared" si="399"/>
        <v/>
      </c>
      <c r="AL357" s="45" t="str">
        <f t="shared" si="400"/>
        <v/>
      </c>
      <c r="AM357" s="45" t="str">
        <f t="shared" si="401"/>
        <v/>
      </c>
      <c r="AN357" s="45" t="str">
        <f t="shared" si="402"/>
        <v/>
      </c>
      <c r="AO357" s="45" t="str">
        <f t="shared" si="414"/>
        <v/>
      </c>
      <c r="AP357" s="45" t="str">
        <f t="shared" si="414"/>
        <v/>
      </c>
      <c r="AQ357" s="45" t="str">
        <f t="shared" si="388"/>
        <v/>
      </c>
      <c r="AR357" s="90">
        <f t="shared" si="404"/>
        <v>13</v>
      </c>
    </row>
    <row r="358" spans="1:44" s="84" customFormat="1" ht="15.75" customHeight="1" x14ac:dyDescent="0.25">
      <c r="A358" s="82"/>
      <c r="B358" s="268"/>
      <c r="C358" s="269"/>
      <c r="D358" s="269"/>
      <c r="E358" s="270"/>
      <c r="F358" s="271"/>
      <c r="G358" s="269"/>
      <c r="H358" s="269"/>
      <c r="I358" s="371"/>
      <c r="J358" s="186" t="str">
        <f t="shared" si="379"/>
        <v/>
      </c>
      <c r="K358" s="175" t="str">
        <f t="shared" si="380"/>
        <v/>
      </c>
      <c r="L358" s="176" t="str">
        <f t="shared" si="381"/>
        <v/>
      </c>
      <c r="M358" s="175" t="str">
        <f t="shared" si="382"/>
        <v/>
      </c>
      <c r="N358" s="177" t="str">
        <f t="shared" si="383"/>
        <v/>
      </c>
      <c r="O358" s="177" t="str">
        <f t="shared" si="384"/>
        <v/>
      </c>
      <c r="P358" s="281"/>
      <c r="Q358" s="281"/>
      <c r="R358" s="282"/>
      <c r="S358" s="286"/>
      <c r="T358" s="281"/>
      <c r="U358" s="282"/>
      <c r="V358" s="286"/>
      <c r="W358" s="281"/>
      <c r="X358" s="282"/>
      <c r="Y358" s="286"/>
      <c r="Z358" s="281"/>
      <c r="AA358" s="369"/>
      <c r="AB358" s="83"/>
      <c r="AC358" s="90">
        <f t="shared" ref="AC358:AG358" si="417">AC357</f>
        <v>25</v>
      </c>
      <c r="AD358" s="90" t="b">
        <f t="shared" si="417"/>
        <v>0</v>
      </c>
      <c r="AE358" s="90" t="b">
        <f t="shared" si="417"/>
        <v>0</v>
      </c>
      <c r="AF358" s="90" t="b">
        <f t="shared" si="417"/>
        <v>1</v>
      </c>
      <c r="AG358" s="90" t="b">
        <f t="shared" si="417"/>
        <v>1</v>
      </c>
      <c r="AH358" s="45" t="str">
        <f t="shared" si="408"/>
        <v/>
      </c>
      <c r="AI358" s="45" t="str">
        <f t="shared" si="398"/>
        <v/>
      </c>
      <c r="AJ358" s="45" t="str">
        <f t="shared" si="386"/>
        <v/>
      </c>
      <c r="AK358" s="45" t="str">
        <f t="shared" si="399"/>
        <v/>
      </c>
      <c r="AL358" s="45" t="str">
        <f t="shared" si="400"/>
        <v/>
      </c>
      <c r="AM358" s="45" t="str">
        <f t="shared" si="401"/>
        <v/>
      </c>
      <c r="AN358" s="45" t="str">
        <f t="shared" si="402"/>
        <v/>
      </c>
      <c r="AO358" s="45" t="str">
        <f t="shared" si="414"/>
        <v/>
      </c>
      <c r="AP358" s="45" t="str">
        <f t="shared" si="414"/>
        <v/>
      </c>
      <c r="AQ358" s="45" t="str">
        <f t="shared" si="388"/>
        <v/>
      </c>
      <c r="AR358" s="90">
        <f t="shared" si="404"/>
        <v>14</v>
      </c>
    </row>
    <row r="359" spans="1:44" s="84" customFormat="1" ht="15.75" customHeight="1" x14ac:dyDescent="0.25">
      <c r="A359" s="82"/>
      <c r="B359" s="268"/>
      <c r="C359" s="269"/>
      <c r="D359" s="269"/>
      <c r="E359" s="270"/>
      <c r="F359" s="271"/>
      <c r="G359" s="269"/>
      <c r="H359" s="269"/>
      <c r="I359" s="371"/>
      <c r="J359" s="186" t="str">
        <f t="shared" si="379"/>
        <v/>
      </c>
      <c r="K359" s="175" t="str">
        <f t="shared" si="380"/>
        <v/>
      </c>
      <c r="L359" s="176" t="str">
        <f t="shared" si="381"/>
        <v/>
      </c>
      <c r="M359" s="175" t="str">
        <f t="shared" si="382"/>
        <v/>
      </c>
      <c r="N359" s="177" t="str">
        <f t="shared" si="383"/>
        <v/>
      </c>
      <c r="O359" s="177" t="str">
        <f t="shared" si="384"/>
        <v/>
      </c>
      <c r="P359" s="281"/>
      <c r="Q359" s="281"/>
      <c r="R359" s="282"/>
      <c r="S359" s="286"/>
      <c r="T359" s="281"/>
      <c r="U359" s="282"/>
      <c r="V359" s="286"/>
      <c r="W359" s="281"/>
      <c r="X359" s="282"/>
      <c r="Y359" s="286"/>
      <c r="Z359" s="281"/>
      <c r="AA359" s="369"/>
      <c r="AB359" s="83"/>
      <c r="AC359" s="90">
        <f t="shared" ref="AC359:AG359" si="418">AC358</f>
        <v>25</v>
      </c>
      <c r="AD359" s="90" t="b">
        <f t="shared" si="418"/>
        <v>0</v>
      </c>
      <c r="AE359" s="90" t="b">
        <f t="shared" si="418"/>
        <v>0</v>
      </c>
      <c r="AF359" s="90" t="b">
        <f t="shared" si="418"/>
        <v>1</v>
      </c>
      <c r="AG359" s="90" t="b">
        <f t="shared" si="418"/>
        <v>1</v>
      </c>
      <c r="AH359" s="45" t="str">
        <f t="shared" si="408"/>
        <v/>
      </c>
      <c r="AI359" s="45" t="str">
        <f t="shared" si="398"/>
        <v/>
      </c>
      <c r="AJ359" s="45" t="str">
        <f t="shared" si="386"/>
        <v/>
      </c>
      <c r="AK359" s="45" t="str">
        <f t="shared" si="399"/>
        <v/>
      </c>
      <c r="AL359" s="45" t="str">
        <f t="shared" si="400"/>
        <v/>
      </c>
      <c r="AM359" s="45" t="str">
        <f t="shared" si="401"/>
        <v/>
      </c>
      <c r="AN359" s="45" t="str">
        <f t="shared" si="402"/>
        <v/>
      </c>
      <c r="AO359" s="45" t="str">
        <f t="shared" si="414"/>
        <v/>
      </c>
      <c r="AP359" s="45" t="str">
        <f t="shared" si="414"/>
        <v/>
      </c>
      <c r="AQ359" s="45" t="str">
        <f t="shared" si="388"/>
        <v/>
      </c>
      <c r="AR359" s="90">
        <f t="shared" si="404"/>
        <v>15</v>
      </c>
    </row>
    <row r="360" spans="1:44" s="84" customFormat="1" ht="15.75" customHeight="1" x14ac:dyDescent="0.25">
      <c r="A360" s="82"/>
      <c r="B360" s="268"/>
      <c r="C360" s="269"/>
      <c r="D360" s="269"/>
      <c r="E360" s="270"/>
      <c r="F360" s="271"/>
      <c r="G360" s="269"/>
      <c r="H360" s="269"/>
      <c r="I360" s="371"/>
      <c r="J360" s="186" t="str">
        <f t="shared" si="379"/>
        <v/>
      </c>
      <c r="K360" s="175" t="str">
        <f t="shared" si="380"/>
        <v/>
      </c>
      <c r="L360" s="176" t="str">
        <f t="shared" si="381"/>
        <v/>
      </c>
      <c r="M360" s="175" t="str">
        <f t="shared" si="382"/>
        <v/>
      </c>
      <c r="N360" s="177" t="str">
        <f t="shared" si="383"/>
        <v/>
      </c>
      <c r="O360" s="177" t="str">
        <f t="shared" si="384"/>
        <v/>
      </c>
      <c r="P360" s="281"/>
      <c r="Q360" s="281"/>
      <c r="R360" s="282"/>
      <c r="S360" s="286"/>
      <c r="T360" s="281"/>
      <c r="U360" s="282"/>
      <c r="V360" s="286"/>
      <c r="W360" s="281"/>
      <c r="X360" s="282"/>
      <c r="Y360" s="286"/>
      <c r="Z360" s="281"/>
      <c r="AA360" s="369"/>
      <c r="AB360" s="83"/>
      <c r="AC360" s="90">
        <f t="shared" ref="AC360:AG360" si="419">AC359</f>
        <v>25</v>
      </c>
      <c r="AD360" s="90" t="b">
        <f t="shared" si="419"/>
        <v>0</v>
      </c>
      <c r="AE360" s="90" t="b">
        <f t="shared" si="419"/>
        <v>0</v>
      </c>
      <c r="AF360" s="90" t="b">
        <f t="shared" si="419"/>
        <v>1</v>
      </c>
      <c r="AG360" s="90" t="b">
        <f t="shared" si="419"/>
        <v>1</v>
      </c>
      <c r="AH360" s="45" t="str">
        <f t="shared" si="408"/>
        <v/>
      </c>
      <c r="AI360" s="45" t="str">
        <f t="shared" si="398"/>
        <v/>
      </c>
      <c r="AJ360" s="45" t="str">
        <f t="shared" si="386"/>
        <v/>
      </c>
      <c r="AK360" s="45" t="str">
        <f t="shared" si="399"/>
        <v/>
      </c>
      <c r="AL360" s="45" t="str">
        <f t="shared" si="400"/>
        <v/>
      </c>
      <c r="AM360" s="45" t="str">
        <f t="shared" si="401"/>
        <v/>
      </c>
      <c r="AN360" s="45" t="str">
        <f t="shared" si="402"/>
        <v/>
      </c>
      <c r="AO360" s="45" t="str">
        <f t="shared" si="414"/>
        <v/>
      </c>
      <c r="AP360" s="45" t="str">
        <f t="shared" si="414"/>
        <v/>
      </c>
      <c r="AQ360" s="45" t="str">
        <f t="shared" si="388"/>
        <v/>
      </c>
      <c r="AR360" s="90">
        <f t="shared" si="404"/>
        <v>16</v>
      </c>
    </row>
    <row r="361" spans="1:44" s="84" customFormat="1" ht="15.75" customHeight="1" x14ac:dyDescent="0.25">
      <c r="A361" s="82"/>
      <c r="B361" s="268"/>
      <c r="C361" s="269"/>
      <c r="D361" s="269"/>
      <c r="E361" s="270"/>
      <c r="F361" s="271"/>
      <c r="G361" s="269"/>
      <c r="H361" s="269"/>
      <c r="I361" s="371"/>
      <c r="J361" s="186" t="str">
        <f t="shared" si="379"/>
        <v/>
      </c>
      <c r="K361" s="175" t="str">
        <f t="shared" si="380"/>
        <v/>
      </c>
      <c r="L361" s="176" t="str">
        <f t="shared" si="381"/>
        <v/>
      </c>
      <c r="M361" s="175" t="str">
        <f t="shared" si="382"/>
        <v/>
      </c>
      <c r="N361" s="177" t="str">
        <f t="shared" si="383"/>
        <v/>
      </c>
      <c r="O361" s="177" t="str">
        <f t="shared" si="384"/>
        <v/>
      </c>
      <c r="P361" s="281"/>
      <c r="Q361" s="281"/>
      <c r="R361" s="282"/>
      <c r="S361" s="286"/>
      <c r="T361" s="281"/>
      <c r="U361" s="282"/>
      <c r="V361" s="286"/>
      <c r="W361" s="281"/>
      <c r="X361" s="282"/>
      <c r="Y361" s="286"/>
      <c r="Z361" s="281"/>
      <c r="AA361" s="369"/>
      <c r="AB361" s="83"/>
      <c r="AC361" s="90">
        <f t="shared" ref="AC361:AG361" si="420">AC360</f>
        <v>25</v>
      </c>
      <c r="AD361" s="90" t="b">
        <f t="shared" si="420"/>
        <v>0</v>
      </c>
      <c r="AE361" s="90" t="b">
        <f t="shared" si="420"/>
        <v>0</v>
      </c>
      <c r="AF361" s="90" t="b">
        <f t="shared" si="420"/>
        <v>1</v>
      </c>
      <c r="AG361" s="90" t="b">
        <f t="shared" si="420"/>
        <v>1</v>
      </c>
      <c r="AH361" s="45" t="str">
        <f t="shared" si="408"/>
        <v/>
      </c>
      <c r="AI361" s="45" t="str">
        <f t="shared" si="398"/>
        <v/>
      </c>
      <c r="AJ361" s="45" t="str">
        <f t="shared" si="386"/>
        <v/>
      </c>
      <c r="AK361" s="45" t="str">
        <f t="shared" si="399"/>
        <v/>
      </c>
      <c r="AL361" s="45" t="str">
        <f t="shared" si="400"/>
        <v/>
      </c>
      <c r="AM361" s="45" t="str">
        <f t="shared" si="401"/>
        <v/>
      </c>
      <c r="AN361" s="45" t="str">
        <f t="shared" si="402"/>
        <v/>
      </c>
      <c r="AO361" s="45" t="str">
        <f t="shared" si="414"/>
        <v/>
      </c>
      <c r="AP361" s="45" t="str">
        <f t="shared" si="414"/>
        <v/>
      </c>
      <c r="AQ361" s="45" t="str">
        <f t="shared" si="388"/>
        <v/>
      </c>
      <c r="AR361" s="90">
        <f t="shared" si="404"/>
        <v>17</v>
      </c>
    </row>
    <row r="362" spans="1:44" s="84" customFormat="1" ht="15.75" customHeight="1" x14ac:dyDescent="0.25">
      <c r="A362" s="82"/>
      <c r="B362" s="268"/>
      <c r="C362" s="269"/>
      <c r="D362" s="269"/>
      <c r="E362" s="270"/>
      <c r="F362" s="271"/>
      <c r="G362" s="269"/>
      <c r="H362" s="269"/>
      <c r="I362" s="371"/>
      <c r="J362" s="186" t="str">
        <f t="shared" si="379"/>
        <v/>
      </c>
      <c r="K362" s="175" t="str">
        <f t="shared" si="380"/>
        <v/>
      </c>
      <c r="L362" s="176" t="str">
        <f t="shared" si="381"/>
        <v/>
      </c>
      <c r="M362" s="175" t="str">
        <f t="shared" si="382"/>
        <v/>
      </c>
      <c r="N362" s="177" t="str">
        <f t="shared" si="383"/>
        <v/>
      </c>
      <c r="O362" s="177" t="str">
        <f t="shared" si="384"/>
        <v/>
      </c>
      <c r="P362" s="281"/>
      <c r="Q362" s="281"/>
      <c r="R362" s="282"/>
      <c r="S362" s="286"/>
      <c r="T362" s="281"/>
      <c r="U362" s="282"/>
      <c r="V362" s="286"/>
      <c r="W362" s="281"/>
      <c r="X362" s="282"/>
      <c r="Y362" s="286"/>
      <c r="Z362" s="281"/>
      <c r="AA362" s="369"/>
      <c r="AB362" s="83"/>
      <c r="AC362" s="90">
        <f t="shared" ref="AC362:AG362" si="421">AC361</f>
        <v>25</v>
      </c>
      <c r="AD362" s="90" t="b">
        <f t="shared" si="421"/>
        <v>0</v>
      </c>
      <c r="AE362" s="90" t="b">
        <f t="shared" si="421"/>
        <v>0</v>
      </c>
      <c r="AF362" s="90" t="b">
        <f t="shared" si="421"/>
        <v>1</v>
      </c>
      <c r="AG362" s="90" t="b">
        <f t="shared" si="421"/>
        <v>1</v>
      </c>
      <c r="AH362" s="45" t="str">
        <f t="shared" si="408"/>
        <v/>
      </c>
      <c r="AI362" s="45" t="str">
        <f t="shared" si="398"/>
        <v/>
      </c>
      <c r="AJ362" s="45" t="str">
        <f t="shared" si="386"/>
        <v/>
      </c>
      <c r="AK362" s="45" t="str">
        <f t="shared" si="399"/>
        <v/>
      </c>
      <c r="AL362" s="45" t="str">
        <f t="shared" si="400"/>
        <v/>
      </c>
      <c r="AM362" s="45" t="str">
        <f t="shared" si="401"/>
        <v/>
      </c>
      <c r="AN362" s="45" t="str">
        <f t="shared" si="402"/>
        <v/>
      </c>
      <c r="AO362" s="45" t="str">
        <f t="shared" si="414"/>
        <v/>
      </c>
      <c r="AP362" s="45" t="str">
        <f t="shared" si="414"/>
        <v/>
      </c>
      <c r="AQ362" s="45" t="str">
        <f t="shared" si="388"/>
        <v/>
      </c>
      <c r="AR362" s="90">
        <f t="shared" si="404"/>
        <v>18</v>
      </c>
    </row>
    <row r="363" spans="1:44" s="84" customFormat="1" ht="15.75" customHeight="1" x14ac:dyDescent="0.25">
      <c r="A363" s="82"/>
      <c r="B363" s="268"/>
      <c r="C363" s="269"/>
      <c r="D363" s="269"/>
      <c r="E363" s="270"/>
      <c r="F363" s="271"/>
      <c r="G363" s="269"/>
      <c r="H363" s="269"/>
      <c r="I363" s="371"/>
      <c r="J363" s="186" t="str">
        <f t="shared" si="379"/>
        <v/>
      </c>
      <c r="K363" s="175" t="str">
        <f t="shared" si="380"/>
        <v/>
      </c>
      <c r="L363" s="176" t="str">
        <f t="shared" si="381"/>
        <v/>
      </c>
      <c r="M363" s="175" t="str">
        <f t="shared" si="382"/>
        <v/>
      </c>
      <c r="N363" s="177" t="str">
        <f t="shared" si="383"/>
        <v/>
      </c>
      <c r="O363" s="177" t="str">
        <f t="shared" si="384"/>
        <v/>
      </c>
      <c r="P363" s="281"/>
      <c r="Q363" s="281"/>
      <c r="R363" s="282"/>
      <c r="S363" s="286"/>
      <c r="T363" s="281"/>
      <c r="U363" s="282"/>
      <c r="V363" s="286"/>
      <c r="W363" s="281"/>
      <c r="X363" s="282"/>
      <c r="Y363" s="286"/>
      <c r="Z363" s="281"/>
      <c r="AA363" s="369"/>
      <c r="AB363" s="83"/>
      <c r="AC363" s="90">
        <f t="shared" ref="AC363:AG363" si="422">AC362</f>
        <v>25</v>
      </c>
      <c r="AD363" s="90" t="b">
        <f t="shared" si="422"/>
        <v>0</v>
      </c>
      <c r="AE363" s="90" t="b">
        <f t="shared" si="422"/>
        <v>0</v>
      </c>
      <c r="AF363" s="90" t="b">
        <f t="shared" si="422"/>
        <v>1</v>
      </c>
      <c r="AG363" s="90" t="b">
        <f t="shared" si="422"/>
        <v>1</v>
      </c>
      <c r="AH363" s="45" t="str">
        <f t="shared" si="408"/>
        <v/>
      </c>
      <c r="AI363" s="45" t="str">
        <f t="shared" si="398"/>
        <v/>
      </c>
      <c r="AJ363" s="45" t="str">
        <f t="shared" si="386"/>
        <v/>
      </c>
      <c r="AK363" s="45" t="str">
        <f t="shared" si="399"/>
        <v/>
      </c>
      <c r="AL363" s="45" t="str">
        <f t="shared" si="400"/>
        <v/>
      </c>
      <c r="AM363" s="45" t="str">
        <f t="shared" si="401"/>
        <v/>
      </c>
      <c r="AN363" s="45" t="str">
        <f t="shared" si="402"/>
        <v/>
      </c>
      <c r="AO363" s="45" t="str">
        <f t="shared" si="414"/>
        <v/>
      </c>
      <c r="AP363" s="45" t="str">
        <f t="shared" si="414"/>
        <v/>
      </c>
      <c r="AQ363" s="45" t="str">
        <f t="shared" si="388"/>
        <v/>
      </c>
      <c r="AR363" s="90">
        <f t="shared" si="404"/>
        <v>19</v>
      </c>
    </row>
    <row r="364" spans="1:44" s="84" customFormat="1" ht="15.75" customHeight="1" x14ac:dyDescent="0.25">
      <c r="A364" s="82"/>
      <c r="B364" s="268"/>
      <c r="C364" s="269"/>
      <c r="D364" s="269"/>
      <c r="E364" s="270"/>
      <c r="F364" s="271"/>
      <c r="G364" s="269"/>
      <c r="H364" s="269"/>
      <c r="I364" s="371"/>
      <c r="J364" s="186" t="str">
        <f t="shared" si="379"/>
        <v/>
      </c>
      <c r="K364" s="175" t="str">
        <f t="shared" si="380"/>
        <v/>
      </c>
      <c r="L364" s="176" t="str">
        <f t="shared" si="381"/>
        <v/>
      </c>
      <c r="M364" s="175" t="str">
        <f t="shared" si="382"/>
        <v/>
      </c>
      <c r="N364" s="177" t="str">
        <f t="shared" si="383"/>
        <v/>
      </c>
      <c r="O364" s="177" t="str">
        <f t="shared" si="384"/>
        <v/>
      </c>
      <c r="P364" s="281"/>
      <c r="Q364" s="281"/>
      <c r="R364" s="282"/>
      <c r="S364" s="286"/>
      <c r="T364" s="281"/>
      <c r="U364" s="282"/>
      <c r="V364" s="286"/>
      <c r="W364" s="281"/>
      <c r="X364" s="282"/>
      <c r="Y364" s="286"/>
      <c r="Z364" s="281"/>
      <c r="AA364" s="369"/>
      <c r="AB364" s="83"/>
      <c r="AC364" s="90">
        <f t="shared" ref="AC364:AG364" si="423">AC363</f>
        <v>25</v>
      </c>
      <c r="AD364" s="90" t="b">
        <f t="shared" si="423"/>
        <v>0</v>
      </c>
      <c r="AE364" s="90" t="b">
        <f t="shared" si="423"/>
        <v>0</v>
      </c>
      <c r="AF364" s="90" t="b">
        <f t="shared" si="423"/>
        <v>1</v>
      </c>
      <c r="AG364" s="90" t="b">
        <f t="shared" si="423"/>
        <v>1</v>
      </c>
      <c r="AH364" s="45" t="str">
        <f t="shared" si="408"/>
        <v/>
      </c>
      <c r="AI364" s="45" t="str">
        <f t="shared" si="398"/>
        <v/>
      </c>
      <c r="AJ364" s="45" t="str">
        <f t="shared" si="386"/>
        <v/>
      </c>
      <c r="AK364" s="45" t="str">
        <f t="shared" si="399"/>
        <v/>
      </c>
      <c r="AL364" s="45" t="str">
        <f t="shared" si="400"/>
        <v/>
      </c>
      <c r="AM364" s="45" t="str">
        <f t="shared" si="401"/>
        <v/>
      </c>
      <c r="AN364" s="45" t="str">
        <f t="shared" si="402"/>
        <v/>
      </c>
      <c r="AO364" s="45" t="str">
        <f t="shared" si="414"/>
        <v/>
      </c>
      <c r="AP364" s="45" t="str">
        <f t="shared" si="414"/>
        <v/>
      </c>
      <c r="AQ364" s="45" t="str">
        <f t="shared" si="388"/>
        <v/>
      </c>
      <c r="AR364" s="90">
        <f t="shared" si="404"/>
        <v>20</v>
      </c>
    </row>
    <row r="365" spans="1:44" s="84" customFormat="1" ht="15.75" hidden="1" customHeight="1" x14ac:dyDescent="0.25">
      <c r="A365" s="82"/>
      <c r="B365" s="268"/>
      <c r="C365" s="269"/>
      <c r="D365" s="269"/>
      <c r="E365" s="270"/>
      <c r="F365" s="271"/>
      <c r="G365" s="269"/>
      <c r="H365" s="269"/>
      <c r="I365" s="371"/>
      <c r="J365" s="186" t="str">
        <f t="shared" si="379"/>
        <v/>
      </c>
      <c r="K365" s="175" t="str">
        <f t="shared" si="380"/>
        <v/>
      </c>
      <c r="L365" s="176" t="str">
        <f t="shared" si="381"/>
        <v/>
      </c>
      <c r="M365" s="175" t="str">
        <f t="shared" si="382"/>
        <v/>
      </c>
      <c r="N365" s="177" t="str">
        <f t="shared" si="383"/>
        <v/>
      </c>
      <c r="O365" s="177" t="str">
        <f t="shared" si="384"/>
        <v/>
      </c>
      <c r="P365" s="281"/>
      <c r="Q365" s="281"/>
      <c r="R365" s="282"/>
      <c r="S365" s="286"/>
      <c r="T365" s="281"/>
      <c r="U365" s="282"/>
      <c r="V365" s="286"/>
      <c r="W365" s="281"/>
      <c r="X365" s="282"/>
      <c r="Y365" s="286"/>
      <c r="Z365" s="281"/>
      <c r="AA365" s="369"/>
      <c r="AB365" s="83"/>
      <c r="AC365" s="90">
        <f t="shared" ref="AC365:AG365" si="424">AC364</f>
        <v>25</v>
      </c>
      <c r="AD365" s="90" t="b">
        <f t="shared" si="424"/>
        <v>0</v>
      </c>
      <c r="AE365" s="90" t="b">
        <f t="shared" si="424"/>
        <v>0</v>
      </c>
      <c r="AF365" s="90" t="b">
        <f t="shared" si="424"/>
        <v>1</v>
      </c>
      <c r="AG365" s="90" t="b">
        <f t="shared" si="424"/>
        <v>1</v>
      </c>
      <c r="AH365" s="45" t="str">
        <f t="shared" si="408"/>
        <v/>
      </c>
      <c r="AI365" s="45" t="str">
        <f t="shared" si="398"/>
        <v/>
      </c>
      <c r="AJ365" s="45" t="str">
        <f t="shared" si="386"/>
        <v/>
      </c>
      <c r="AK365" s="45" t="str">
        <f t="shared" si="399"/>
        <v/>
      </c>
      <c r="AL365" s="45" t="str">
        <f t="shared" si="400"/>
        <v/>
      </c>
      <c r="AM365" s="45" t="str">
        <f t="shared" si="401"/>
        <v/>
      </c>
      <c r="AN365" s="45" t="str">
        <f t="shared" si="402"/>
        <v/>
      </c>
      <c r="AO365" s="45" t="str">
        <f t="shared" si="414"/>
        <v/>
      </c>
      <c r="AP365" s="45" t="str">
        <f t="shared" si="414"/>
        <v/>
      </c>
      <c r="AQ365" s="45" t="str">
        <f t="shared" si="388"/>
        <v/>
      </c>
      <c r="AR365" s="90">
        <f t="shared" si="404"/>
        <v>21</v>
      </c>
    </row>
    <row r="366" spans="1:44" s="84" customFormat="1" ht="15.75" hidden="1" customHeight="1" x14ac:dyDescent="0.25">
      <c r="A366" s="82"/>
      <c r="B366" s="268"/>
      <c r="C366" s="269"/>
      <c r="D366" s="269"/>
      <c r="E366" s="270"/>
      <c r="F366" s="271"/>
      <c r="G366" s="269"/>
      <c r="H366" s="269"/>
      <c r="I366" s="371"/>
      <c r="J366" s="186" t="str">
        <f t="shared" si="379"/>
        <v/>
      </c>
      <c r="K366" s="175" t="str">
        <f t="shared" si="380"/>
        <v/>
      </c>
      <c r="L366" s="176" t="str">
        <f t="shared" si="381"/>
        <v/>
      </c>
      <c r="M366" s="175" t="str">
        <f t="shared" si="382"/>
        <v/>
      </c>
      <c r="N366" s="177" t="str">
        <f t="shared" si="383"/>
        <v/>
      </c>
      <c r="O366" s="177" t="str">
        <f t="shared" si="384"/>
        <v/>
      </c>
      <c r="P366" s="281"/>
      <c r="Q366" s="281"/>
      <c r="R366" s="282"/>
      <c r="S366" s="286"/>
      <c r="T366" s="281"/>
      <c r="U366" s="282"/>
      <c r="V366" s="286"/>
      <c r="W366" s="281"/>
      <c r="X366" s="282"/>
      <c r="Y366" s="286"/>
      <c r="Z366" s="281"/>
      <c r="AA366" s="369"/>
      <c r="AB366" s="83"/>
      <c r="AC366" s="90">
        <f t="shared" ref="AC366:AG366" si="425">AC365</f>
        <v>25</v>
      </c>
      <c r="AD366" s="90" t="b">
        <f t="shared" si="425"/>
        <v>0</v>
      </c>
      <c r="AE366" s="90" t="b">
        <f t="shared" si="425"/>
        <v>0</v>
      </c>
      <c r="AF366" s="90" t="b">
        <f t="shared" si="425"/>
        <v>1</v>
      </c>
      <c r="AG366" s="90" t="b">
        <f t="shared" si="425"/>
        <v>1</v>
      </c>
      <c r="AH366" s="45" t="str">
        <f t="shared" si="408"/>
        <v/>
      </c>
      <c r="AI366" s="45" t="str">
        <f t="shared" si="398"/>
        <v/>
      </c>
      <c r="AJ366" s="45" t="str">
        <f t="shared" si="386"/>
        <v/>
      </c>
      <c r="AK366" s="45" t="str">
        <f t="shared" si="399"/>
        <v/>
      </c>
      <c r="AL366" s="45" t="str">
        <f t="shared" si="400"/>
        <v/>
      </c>
      <c r="AM366" s="45" t="str">
        <f t="shared" si="401"/>
        <v/>
      </c>
      <c r="AN366" s="45" t="str">
        <f t="shared" si="402"/>
        <v/>
      </c>
      <c r="AO366" s="45" t="str">
        <f t="shared" si="414"/>
        <v/>
      </c>
      <c r="AP366" s="45" t="str">
        <f t="shared" si="414"/>
        <v/>
      </c>
      <c r="AQ366" s="45" t="str">
        <f t="shared" si="388"/>
        <v/>
      </c>
      <c r="AR366" s="90">
        <f t="shared" si="404"/>
        <v>22</v>
      </c>
    </row>
    <row r="367" spans="1:44" s="84" customFormat="1" ht="15.75" hidden="1" customHeight="1" x14ac:dyDescent="0.25">
      <c r="A367" s="82"/>
      <c r="B367" s="268"/>
      <c r="C367" s="269"/>
      <c r="D367" s="269"/>
      <c r="E367" s="270"/>
      <c r="F367" s="271"/>
      <c r="G367" s="269"/>
      <c r="H367" s="269"/>
      <c r="I367" s="371"/>
      <c r="J367" s="186" t="str">
        <f t="shared" si="379"/>
        <v/>
      </c>
      <c r="K367" s="175" t="str">
        <f t="shared" si="380"/>
        <v/>
      </c>
      <c r="L367" s="176" t="str">
        <f t="shared" si="381"/>
        <v/>
      </c>
      <c r="M367" s="175" t="str">
        <f t="shared" si="382"/>
        <v/>
      </c>
      <c r="N367" s="177" t="str">
        <f t="shared" si="383"/>
        <v/>
      </c>
      <c r="O367" s="177" t="str">
        <f t="shared" si="384"/>
        <v/>
      </c>
      <c r="P367" s="281"/>
      <c r="Q367" s="281"/>
      <c r="R367" s="282"/>
      <c r="S367" s="286"/>
      <c r="T367" s="281"/>
      <c r="U367" s="282"/>
      <c r="V367" s="286"/>
      <c r="W367" s="281"/>
      <c r="X367" s="282"/>
      <c r="Y367" s="286"/>
      <c r="Z367" s="281"/>
      <c r="AA367" s="369"/>
      <c r="AB367" s="83"/>
      <c r="AC367" s="90">
        <f t="shared" ref="AC367:AG367" si="426">AC366</f>
        <v>25</v>
      </c>
      <c r="AD367" s="90" t="b">
        <f t="shared" si="426"/>
        <v>0</v>
      </c>
      <c r="AE367" s="90" t="b">
        <f t="shared" si="426"/>
        <v>0</v>
      </c>
      <c r="AF367" s="90" t="b">
        <f t="shared" si="426"/>
        <v>1</v>
      </c>
      <c r="AG367" s="90" t="b">
        <f t="shared" si="426"/>
        <v>1</v>
      </c>
      <c r="AH367" s="45" t="str">
        <f t="shared" si="408"/>
        <v/>
      </c>
      <c r="AI367" s="45" t="str">
        <f t="shared" si="398"/>
        <v/>
      </c>
      <c r="AJ367" s="45" t="str">
        <f t="shared" si="386"/>
        <v/>
      </c>
      <c r="AK367" s="45" t="str">
        <f t="shared" si="399"/>
        <v/>
      </c>
      <c r="AL367" s="45" t="str">
        <f t="shared" si="400"/>
        <v/>
      </c>
      <c r="AM367" s="45" t="str">
        <f t="shared" si="401"/>
        <v/>
      </c>
      <c r="AN367" s="45" t="str">
        <f t="shared" si="402"/>
        <v/>
      </c>
      <c r="AO367" s="45" t="str">
        <f t="shared" si="414"/>
        <v/>
      </c>
      <c r="AP367" s="45" t="str">
        <f t="shared" si="414"/>
        <v/>
      </c>
      <c r="AQ367" s="45" t="str">
        <f t="shared" si="388"/>
        <v/>
      </c>
      <c r="AR367" s="90">
        <f t="shared" si="404"/>
        <v>23</v>
      </c>
    </row>
    <row r="368" spans="1:44" s="84" customFormat="1" ht="15.75" hidden="1" customHeight="1" x14ac:dyDescent="0.25">
      <c r="A368" s="82"/>
      <c r="B368" s="268"/>
      <c r="C368" s="269"/>
      <c r="D368" s="269"/>
      <c r="E368" s="270"/>
      <c r="F368" s="271"/>
      <c r="G368" s="269"/>
      <c r="H368" s="269"/>
      <c r="I368" s="371"/>
      <c r="J368" s="186" t="str">
        <f t="shared" si="379"/>
        <v/>
      </c>
      <c r="K368" s="175" t="str">
        <f t="shared" si="380"/>
        <v/>
      </c>
      <c r="L368" s="176" t="str">
        <f t="shared" si="381"/>
        <v/>
      </c>
      <c r="M368" s="175" t="str">
        <f t="shared" si="382"/>
        <v/>
      </c>
      <c r="N368" s="177" t="str">
        <f t="shared" si="383"/>
        <v/>
      </c>
      <c r="O368" s="177" t="str">
        <f t="shared" si="384"/>
        <v/>
      </c>
      <c r="P368" s="281"/>
      <c r="Q368" s="281"/>
      <c r="R368" s="282"/>
      <c r="S368" s="286"/>
      <c r="T368" s="281"/>
      <c r="U368" s="282"/>
      <c r="V368" s="286"/>
      <c r="W368" s="281"/>
      <c r="X368" s="282"/>
      <c r="Y368" s="286"/>
      <c r="Z368" s="281"/>
      <c r="AA368" s="369"/>
      <c r="AB368" s="83"/>
      <c r="AC368" s="90">
        <f t="shared" ref="AC368:AG368" si="427">AC367</f>
        <v>25</v>
      </c>
      <c r="AD368" s="90" t="b">
        <f t="shared" si="427"/>
        <v>0</v>
      </c>
      <c r="AE368" s="90" t="b">
        <f t="shared" si="427"/>
        <v>0</v>
      </c>
      <c r="AF368" s="90" t="b">
        <f t="shared" si="427"/>
        <v>1</v>
      </c>
      <c r="AG368" s="90" t="b">
        <f t="shared" si="427"/>
        <v>1</v>
      </c>
      <c r="AH368" s="45" t="str">
        <f t="shared" si="408"/>
        <v/>
      </c>
      <c r="AI368" s="45" t="str">
        <f t="shared" si="398"/>
        <v/>
      </c>
      <c r="AJ368" s="45" t="str">
        <f t="shared" si="386"/>
        <v/>
      </c>
      <c r="AK368" s="45" t="str">
        <f t="shared" si="399"/>
        <v/>
      </c>
      <c r="AL368" s="45" t="str">
        <f t="shared" si="400"/>
        <v/>
      </c>
      <c r="AM368" s="45" t="str">
        <f t="shared" si="401"/>
        <v/>
      </c>
      <c r="AN368" s="45" t="str">
        <f t="shared" si="402"/>
        <v/>
      </c>
      <c r="AO368" s="45" t="str">
        <f t="shared" si="414"/>
        <v/>
      </c>
      <c r="AP368" s="45" t="str">
        <f t="shared" si="414"/>
        <v/>
      </c>
      <c r="AQ368" s="45" t="str">
        <f t="shared" si="388"/>
        <v/>
      </c>
      <c r="AR368" s="90">
        <f t="shared" si="404"/>
        <v>24</v>
      </c>
    </row>
    <row r="369" spans="1:44" s="84" customFormat="1" ht="15.75" hidden="1" customHeight="1" x14ac:dyDescent="0.25">
      <c r="A369" s="82"/>
      <c r="B369" s="268"/>
      <c r="C369" s="269"/>
      <c r="D369" s="269"/>
      <c r="E369" s="270"/>
      <c r="F369" s="271"/>
      <c r="G369" s="269"/>
      <c r="H369" s="269"/>
      <c r="I369" s="371"/>
      <c r="J369" s="186" t="str">
        <f t="shared" si="379"/>
        <v/>
      </c>
      <c r="K369" s="175" t="str">
        <f t="shared" si="380"/>
        <v/>
      </c>
      <c r="L369" s="176" t="str">
        <f t="shared" si="381"/>
        <v/>
      </c>
      <c r="M369" s="175" t="str">
        <f t="shared" si="382"/>
        <v/>
      </c>
      <c r="N369" s="177" t="str">
        <f t="shared" si="383"/>
        <v/>
      </c>
      <c r="O369" s="177" t="str">
        <f t="shared" si="384"/>
        <v/>
      </c>
      <c r="P369" s="281"/>
      <c r="Q369" s="281"/>
      <c r="R369" s="282"/>
      <c r="S369" s="286"/>
      <c r="T369" s="281"/>
      <c r="U369" s="282"/>
      <c r="V369" s="286"/>
      <c r="W369" s="281"/>
      <c r="X369" s="282"/>
      <c r="Y369" s="286"/>
      <c r="Z369" s="281"/>
      <c r="AA369" s="369"/>
      <c r="AB369" s="83"/>
      <c r="AC369" s="90">
        <f t="shared" ref="AC369:AG369" si="428">AC368</f>
        <v>25</v>
      </c>
      <c r="AD369" s="90" t="b">
        <f t="shared" si="428"/>
        <v>0</v>
      </c>
      <c r="AE369" s="90" t="b">
        <f t="shared" si="428"/>
        <v>0</v>
      </c>
      <c r="AF369" s="90" t="b">
        <f t="shared" si="428"/>
        <v>1</v>
      </c>
      <c r="AG369" s="90" t="b">
        <f t="shared" si="428"/>
        <v>1</v>
      </c>
      <c r="AH369" s="45" t="str">
        <f t="shared" si="408"/>
        <v/>
      </c>
      <c r="AI369" s="45" t="str">
        <f t="shared" si="398"/>
        <v/>
      </c>
      <c r="AJ369" s="45" t="str">
        <f t="shared" si="386"/>
        <v/>
      </c>
      <c r="AK369" s="45" t="str">
        <f t="shared" si="399"/>
        <v/>
      </c>
      <c r="AL369" s="45" t="str">
        <f t="shared" si="400"/>
        <v/>
      </c>
      <c r="AM369" s="45" t="str">
        <f t="shared" si="401"/>
        <v/>
      </c>
      <c r="AN369" s="45" t="str">
        <f t="shared" si="402"/>
        <v/>
      </c>
      <c r="AO369" s="45" t="str">
        <f t="shared" si="414"/>
        <v/>
      </c>
      <c r="AP369" s="45" t="str">
        <f t="shared" si="414"/>
        <v/>
      </c>
      <c r="AQ369" s="45" t="str">
        <f t="shared" si="388"/>
        <v/>
      </c>
      <c r="AR369" s="90">
        <f t="shared" si="404"/>
        <v>25</v>
      </c>
    </row>
    <row r="370" spans="1:44" s="84" customFormat="1" ht="15.75" hidden="1" customHeight="1" x14ac:dyDescent="0.25">
      <c r="A370" s="82"/>
      <c r="B370" s="268"/>
      <c r="C370" s="269"/>
      <c r="D370" s="269"/>
      <c r="E370" s="270"/>
      <c r="F370" s="271"/>
      <c r="G370" s="269"/>
      <c r="H370" s="269"/>
      <c r="I370" s="371"/>
      <c r="J370" s="186" t="str">
        <f t="shared" si="379"/>
        <v/>
      </c>
      <c r="K370" s="175" t="str">
        <f t="shared" si="380"/>
        <v/>
      </c>
      <c r="L370" s="176" t="str">
        <f t="shared" si="381"/>
        <v/>
      </c>
      <c r="M370" s="175" t="str">
        <f t="shared" si="382"/>
        <v/>
      </c>
      <c r="N370" s="177" t="str">
        <f t="shared" si="383"/>
        <v/>
      </c>
      <c r="O370" s="177" t="str">
        <f t="shared" si="384"/>
        <v/>
      </c>
      <c r="P370" s="281"/>
      <c r="Q370" s="281"/>
      <c r="R370" s="282"/>
      <c r="S370" s="286"/>
      <c r="T370" s="281"/>
      <c r="U370" s="282"/>
      <c r="V370" s="286"/>
      <c r="W370" s="281"/>
      <c r="X370" s="282"/>
      <c r="Y370" s="286"/>
      <c r="Z370" s="281"/>
      <c r="AA370" s="369"/>
      <c r="AB370" s="83"/>
      <c r="AC370" s="90">
        <f t="shared" ref="AC370:AG370" si="429">AC369</f>
        <v>25</v>
      </c>
      <c r="AD370" s="90" t="b">
        <f t="shared" si="429"/>
        <v>0</v>
      </c>
      <c r="AE370" s="90" t="b">
        <f t="shared" si="429"/>
        <v>0</v>
      </c>
      <c r="AF370" s="90" t="b">
        <f t="shared" si="429"/>
        <v>1</v>
      </c>
      <c r="AG370" s="90" t="b">
        <f t="shared" si="429"/>
        <v>1</v>
      </c>
      <c r="AH370" s="45" t="str">
        <f t="shared" si="408"/>
        <v/>
      </c>
      <c r="AI370" s="45" t="str">
        <f t="shared" si="398"/>
        <v/>
      </c>
      <c r="AJ370" s="45" t="str">
        <f t="shared" si="386"/>
        <v/>
      </c>
      <c r="AK370" s="45" t="str">
        <f t="shared" si="399"/>
        <v/>
      </c>
      <c r="AL370" s="45" t="str">
        <f t="shared" si="400"/>
        <v/>
      </c>
      <c r="AM370" s="45" t="str">
        <f t="shared" si="401"/>
        <v/>
      </c>
      <c r="AN370" s="45" t="str">
        <f t="shared" si="402"/>
        <v/>
      </c>
      <c r="AO370" s="45" t="str">
        <f t="shared" si="414"/>
        <v/>
      </c>
      <c r="AP370" s="45" t="str">
        <f t="shared" si="414"/>
        <v/>
      </c>
      <c r="AQ370" s="45" t="str">
        <f t="shared" si="388"/>
        <v/>
      </c>
      <c r="AR370" s="90">
        <f t="shared" si="404"/>
        <v>26</v>
      </c>
    </row>
    <row r="371" spans="1:44" s="84" customFormat="1" ht="15.75" hidden="1" customHeight="1" x14ac:dyDescent="0.25">
      <c r="A371" s="82"/>
      <c r="B371" s="268"/>
      <c r="C371" s="269"/>
      <c r="D371" s="269"/>
      <c r="E371" s="270"/>
      <c r="F371" s="271"/>
      <c r="G371" s="269"/>
      <c r="H371" s="269"/>
      <c r="I371" s="371"/>
      <c r="J371" s="186" t="str">
        <f t="shared" si="379"/>
        <v/>
      </c>
      <c r="K371" s="175" t="str">
        <f t="shared" si="380"/>
        <v/>
      </c>
      <c r="L371" s="176" t="str">
        <f t="shared" si="381"/>
        <v/>
      </c>
      <c r="M371" s="175" t="str">
        <f t="shared" si="382"/>
        <v/>
      </c>
      <c r="N371" s="177" t="str">
        <f t="shared" si="383"/>
        <v/>
      </c>
      <c r="O371" s="177" t="str">
        <f t="shared" si="384"/>
        <v/>
      </c>
      <c r="P371" s="281"/>
      <c r="Q371" s="281"/>
      <c r="R371" s="282"/>
      <c r="S371" s="286"/>
      <c r="T371" s="281"/>
      <c r="U371" s="282"/>
      <c r="V371" s="286"/>
      <c r="W371" s="281"/>
      <c r="X371" s="282"/>
      <c r="Y371" s="286"/>
      <c r="Z371" s="281"/>
      <c r="AA371" s="369"/>
      <c r="AB371" s="83"/>
      <c r="AC371" s="90">
        <f t="shared" ref="AC371:AG371" si="430">AC370</f>
        <v>25</v>
      </c>
      <c r="AD371" s="90" t="b">
        <f t="shared" si="430"/>
        <v>0</v>
      </c>
      <c r="AE371" s="90" t="b">
        <f t="shared" si="430"/>
        <v>0</v>
      </c>
      <c r="AF371" s="90" t="b">
        <f t="shared" si="430"/>
        <v>1</v>
      </c>
      <c r="AG371" s="90" t="b">
        <f t="shared" si="430"/>
        <v>1</v>
      </c>
      <c r="AH371" s="45" t="str">
        <f t="shared" si="408"/>
        <v/>
      </c>
      <c r="AI371" s="45" t="str">
        <f t="shared" si="398"/>
        <v/>
      </c>
      <c r="AJ371" s="45" t="str">
        <f t="shared" si="386"/>
        <v/>
      </c>
      <c r="AK371" s="45" t="str">
        <f t="shared" si="399"/>
        <v/>
      </c>
      <c r="AL371" s="45" t="str">
        <f t="shared" si="400"/>
        <v/>
      </c>
      <c r="AM371" s="45" t="str">
        <f t="shared" si="401"/>
        <v/>
      </c>
      <c r="AN371" s="45" t="str">
        <f t="shared" si="402"/>
        <v/>
      </c>
      <c r="AO371" s="45" t="str">
        <f t="shared" si="414"/>
        <v/>
      </c>
      <c r="AP371" s="45" t="str">
        <f t="shared" si="414"/>
        <v/>
      </c>
      <c r="AQ371" s="45" t="str">
        <f t="shared" si="388"/>
        <v/>
      </c>
      <c r="AR371" s="90">
        <f t="shared" si="404"/>
        <v>27</v>
      </c>
    </row>
    <row r="372" spans="1:44" s="84" customFormat="1" ht="15.75" hidden="1" customHeight="1" x14ac:dyDescent="0.25">
      <c r="A372" s="82"/>
      <c r="B372" s="268"/>
      <c r="C372" s="269"/>
      <c r="D372" s="269"/>
      <c r="E372" s="270"/>
      <c r="F372" s="271"/>
      <c r="G372" s="269"/>
      <c r="H372" s="269"/>
      <c r="I372" s="371"/>
      <c r="J372" s="186" t="str">
        <f t="shared" si="379"/>
        <v/>
      </c>
      <c r="K372" s="175" t="str">
        <f t="shared" si="380"/>
        <v/>
      </c>
      <c r="L372" s="176" t="str">
        <f t="shared" si="381"/>
        <v/>
      </c>
      <c r="M372" s="175" t="str">
        <f t="shared" si="382"/>
        <v/>
      </c>
      <c r="N372" s="177" t="str">
        <f t="shared" si="383"/>
        <v/>
      </c>
      <c r="O372" s="177" t="str">
        <f t="shared" si="384"/>
        <v/>
      </c>
      <c r="P372" s="281"/>
      <c r="Q372" s="281"/>
      <c r="R372" s="282"/>
      <c r="S372" s="286"/>
      <c r="T372" s="281"/>
      <c r="U372" s="282"/>
      <c r="V372" s="286"/>
      <c r="W372" s="281"/>
      <c r="X372" s="282"/>
      <c r="Y372" s="286"/>
      <c r="Z372" s="281"/>
      <c r="AA372" s="369"/>
      <c r="AB372" s="83"/>
      <c r="AC372" s="90">
        <f t="shared" ref="AC372:AG372" si="431">AC371</f>
        <v>25</v>
      </c>
      <c r="AD372" s="90" t="b">
        <f t="shared" si="431"/>
        <v>0</v>
      </c>
      <c r="AE372" s="90" t="b">
        <f t="shared" si="431"/>
        <v>0</v>
      </c>
      <c r="AF372" s="90" t="b">
        <f t="shared" si="431"/>
        <v>1</v>
      </c>
      <c r="AG372" s="90" t="b">
        <f t="shared" si="431"/>
        <v>1</v>
      </c>
      <c r="AH372" s="45" t="str">
        <f t="shared" si="408"/>
        <v/>
      </c>
      <c r="AI372" s="45" t="str">
        <f t="shared" si="398"/>
        <v/>
      </c>
      <c r="AJ372" s="45" t="str">
        <f t="shared" si="386"/>
        <v/>
      </c>
      <c r="AK372" s="45" t="str">
        <f t="shared" si="399"/>
        <v/>
      </c>
      <c r="AL372" s="45" t="str">
        <f t="shared" si="400"/>
        <v/>
      </c>
      <c r="AM372" s="45" t="str">
        <f t="shared" si="401"/>
        <v/>
      </c>
      <c r="AN372" s="45" t="str">
        <f t="shared" si="402"/>
        <v/>
      </c>
      <c r="AO372" s="45" t="str">
        <f t="shared" si="414"/>
        <v/>
      </c>
      <c r="AP372" s="45" t="str">
        <f t="shared" si="414"/>
        <v/>
      </c>
      <c r="AQ372" s="45" t="str">
        <f t="shared" si="388"/>
        <v/>
      </c>
      <c r="AR372" s="90">
        <f t="shared" si="404"/>
        <v>28</v>
      </c>
    </row>
    <row r="373" spans="1:44" s="84" customFormat="1" ht="15.75" hidden="1" customHeight="1" x14ac:dyDescent="0.25">
      <c r="A373" s="82"/>
      <c r="B373" s="268"/>
      <c r="C373" s="269"/>
      <c r="D373" s="269"/>
      <c r="E373" s="270"/>
      <c r="F373" s="271"/>
      <c r="G373" s="269"/>
      <c r="H373" s="269"/>
      <c r="I373" s="371"/>
      <c r="J373" s="186" t="str">
        <f t="shared" si="379"/>
        <v/>
      </c>
      <c r="K373" s="175" t="str">
        <f t="shared" si="380"/>
        <v/>
      </c>
      <c r="L373" s="176" t="str">
        <f t="shared" si="381"/>
        <v/>
      </c>
      <c r="M373" s="175" t="str">
        <f t="shared" si="382"/>
        <v/>
      </c>
      <c r="N373" s="177" t="str">
        <f t="shared" si="383"/>
        <v/>
      </c>
      <c r="O373" s="177" t="str">
        <f t="shared" si="384"/>
        <v/>
      </c>
      <c r="P373" s="281"/>
      <c r="Q373" s="281"/>
      <c r="R373" s="282"/>
      <c r="S373" s="286"/>
      <c r="T373" s="281"/>
      <c r="U373" s="282"/>
      <c r="V373" s="286"/>
      <c r="W373" s="281"/>
      <c r="X373" s="282"/>
      <c r="Y373" s="286"/>
      <c r="Z373" s="281"/>
      <c r="AA373" s="369"/>
      <c r="AB373" s="83"/>
      <c r="AC373" s="90">
        <f t="shared" ref="AC373:AG373" si="432">AC372</f>
        <v>25</v>
      </c>
      <c r="AD373" s="90" t="b">
        <f t="shared" si="432"/>
        <v>0</v>
      </c>
      <c r="AE373" s="90" t="b">
        <f t="shared" si="432"/>
        <v>0</v>
      </c>
      <c r="AF373" s="90" t="b">
        <f t="shared" si="432"/>
        <v>1</v>
      </c>
      <c r="AG373" s="90" t="b">
        <f t="shared" si="432"/>
        <v>1</v>
      </c>
      <c r="AH373" s="45" t="str">
        <f t="shared" si="408"/>
        <v/>
      </c>
      <c r="AI373" s="45" t="str">
        <f t="shared" si="398"/>
        <v/>
      </c>
      <c r="AJ373" s="45" t="str">
        <f t="shared" si="386"/>
        <v/>
      </c>
      <c r="AK373" s="45" t="str">
        <f t="shared" si="399"/>
        <v/>
      </c>
      <c r="AL373" s="45" t="str">
        <f t="shared" si="400"/>
        <v/>
      </c>
      <c r="AM373" s="45" t="str">
        <f t="shared" si="401"/>
        <v/>
      </c>
      <c r="AN373" s="45" t="str">
        <f t="shared" si="402"/>
        <v/>
      </c>
      <c r="AO373" s="45" t="str">
        <f t="shared" si="414"/>
        <v/>
      </c>
      <c r="AP373" s="45" t="str">
        <f t="shared" si="414"/>
        <v/>
      </c>
      <c r="AQ373" s="45" t="str">
        <f t="shared" si="388"/>
        <v/>
      </c>
      <c r="AR373" s="90">
        <f t="shared" si="404"/>
        <v>29</v>
      </c>
    </row>
    <row r="374" spans="1:44" s="84" customFormat="1" ht="15.75" hidden="1" customHeight="1" x14ac:dyDescent="0.25">
      <c r="A374" s="82"/>
      <c r="B374" s="268"/>
      <c r="C374" s="269"/>
      <c r="D374" s="269"/>
      <c r="E374" s="270"/>
      <c r="F374" s="271"/>
      <c r="G374" s="269"/>
      <c r="H374" s="269"/>
      <c r="I374" s="371"/>
      <c r="J374" s="187" t="str">
        <f t="shared" si="379"/>
        <v/>
      </c>
      <c r="K374" s="178" t="str">
        <f t="shared" si="380"/>
        <v/>
      </c>
      <c r="L374" s="179" t="str">
        <f t="shared" si="381"/>
        <v/>
      </c>
      <c r="M374" s="178" t="str">
        <f t="shared" si="382"/>
        <v/>
      </c>
      <c r="N374" s="180" t="str">
        <f t="shared" si="383"/>
        <v/>
      </c>
      <c r="O374" s="180" t="str">
        <f t="shared" si="384"/>
        <v/>
      </c>
      <c r="P374" s="284"/>
      <c r="Q374" s="284"/>
      <c r="R374" s="285"/>
      <c r="S374" s="287"/>
      <c r="T374" s="284"/>
      <c r="U374" s="285"/>
      <c r="V374" s="287"/>
      <c r="W374" s="284"/>
      <c r="X374" s="285"/>
      <c r="Y374" s="287"/>
      <c r="Z374" s="284"/>
      <c r="AA374" s="370"/>
      <c r="AB374" s="83"/>
      <c r="AC374" s="91">
        <f t="shared" ref="AC374:AG374" si="433">AC373</f>
        <v>25</v>
      </c>
      <c r="AD374" s="91" t="b">
        <f t="shared" si="433"/>
        <v>0</v>
      </c>
      <c r="AE374" s="91" t="b">
        <f t="shared" si="433"/>
        <v>0</v>
      </c>
      <c r="AF374" s="91" t="b">
        <f t="shared" si="433"/>
        <v>1</v>
      </c>
      <c r="AG374" s="91" t="b">
        <f t="shared" si="433"/>
        <v>1</v>
      </c>
      <c r="AH374" s="92" t="str">
        <f t="shared" si="408"/>
        <v/>
      </c>
      <c r="AI374" s="92" t="str">
        <f t="shared" si="398"/>
        <v/>
      </c>
      <c r="AJ374" s="92" t="str">
        <f t="shared" si="386"/>
        <v/>
      </c>
      <c r="AK374" s="92" t="str">
        <f t="shared" si="399"/>
        <v/>
      </c>
      <c r="AL374" s="92" t="str">
        <f t="shared" si="400"/>
        <v/>
      </c>
      <c r="AM374" s="92" t="str">
        <f t="shared" si="401"/>
        <v/>
      </c>
      <c r="AN374" s="92" t="str">
        <f t="shared" si="402"/>
        <v/>
      </c>
      <c r="AO374" s="92" t="str">
        <f t="shared" si="414"/>
        <v/>
      </c>
      <c r="AP374" s="92" t="str">
        <f t="shared" si="414"/>
        <v/>
      </c>
      <c r="AQ374" s="92" t="str">
        <f t="shared" si="388"/>
        <v/>
      </c>
      <c r="AR374" s="91">
        <f t="shared" si="404"/>
        <v>30</v>
      </c>
    </row>
    <row r="375" spans="1:44" s="84" customFormat="1" ht="15.75" customHeight="1" x14ac:dyDescent="0.25">
      <c r="A375" s="82"/>
      <c r="B375" s="268">
        <f>B345+1</f>
        <v>26</v>
      </c>
      <c r="C375" s="269"/>
      <c r="D375" s="269"/>
      <c r="E375" s="270"/>
      <c r="F375" s="271">
        <f>ROUND($G$4*B375,0)</f>
        <v>8190</v>
      </c>
      <c r="G375" s="269"/>
      <c r="H375" s="269"/>
      <c r="I375" s="371"/>
      <c r="J375" s="188" t="str">
        <f t="shared" si="379"/>
        <v/>
      </c>
      <c r="K375" s="181" t="str">
        <f t="shared" si="380"/>
        <v/>
      </c>
      <c r="L375" s="182" t="str">
        <f t="shared" si="381"/>
        <v/>
      </c>
      <c r="M375" s="181">
        <f t="shared" si="382"/>
        <v>11</v>
      </c>
      <c r="N375" s="183">
        <f t="shared" si="383"/>
        <v>11</v>
      </c>
      <c r="O375" s="183">
        <f t="shared" si="384"/>
        <v>4</v>
      </c>
      <c r="P375" s="365">
        <f>ROUND($F375/P$12,2)</f>
        <v>1.64</v>
      </c>
      <c r="Q375" s="365"/>
      <c r="R375" s="366"/>
      <c r="S375" s="367">
        <f>ROUND($F375/S$12,2)</f>
        <v>1.37</v>
      </c>
      <c r="T375" s="365"/>
      <c r="U375" s="366"/>
      <c r="V375" s="367">
        <f>ROUND($F375/V$12,2)</f>
        <v>1.17</v>
      </c>
      <c r="W375" s="365"/>
      <c r="X375" s="366"/>
      <c r="Y375" s="367">
        <f>ROUND($F375/Y$12,2)</f>
        <v>1.07</v>
      </c>
      <c r="Z375" s="365"/>
      <c r="AA375" s="368"/>
      <c r="AB375" s="83"/>
      <c r="AC375" s="88">
        <f>B375</f>
        <v>26</v>
      </c>
      <c r="AD375" s="88" t="b">
        <f>AND(AC375&gt;=min_string,AC375&lt;=max_string)</f>
        <v>0</v>
      </c>
      <c r="AE375" s="88" t="b">
        <f>OR(AND(($AC375-max_string)/(AE$13-1)&gt;=min_string,($AC375-max_string)/(AE$13-1)&lt;=max_string),AND(($AC375-min_string)/(AE$13-1)&gt;=min_string,($AC375-min_string)/(AE$13-1)&lt;=max_string))</f>
        <v>0</v>
      </c>
      <c r="AF375" s="88" t="b">
        <f>OR(AND(($AC375-max_string)/(AF$13-1)&gt;=min_string,($AC375-max_string)/(AF$13-1)&lt;=max_string),AND(($AC375-min_string)/(AF$13-1)&gt;=min_string,($AC375-min_string)/(AF$13-1)&lt;=max_string))</f>
        <v>1</v>
      </c>
      <c r="AG375" s="88" t="b">
        <f>AND(AC375-(AG$13-1)*min_string&gt;=min_string,AC375-(AG$13-1)*max_string&lt;=max_string)</f>
        <v>1</v>
      </c>
      <c r="AH375" s="89" t="str">
        <f>IF(AD375,$AC375,null_value)</f>
        <v/>
      </c>
      <c r="AI375" s="89" t="str">
        <f>IF(AE375,MIN(max_string,$AC375-(min_string*(AI$12-1))),null_value)</f>
        <v/>
      </c>
      <c r="AJ375" s="89" t="str">
        <f t="shared" si="386"/>
        <v/>
      </c>
      <c r="AK375" s="89">
        <f>IF(AF375,MIN(max_string,$AC375-(min_string*(AK$12-1))),null_value)</f>
        <v>11</v>
      </c>
      <c r="AL375" s="89">
        <f>IF(AK375=null_value,null_value,MIN(max_string,$AC375-AK375-min_string))</f>
        <v>11</v>
      </c>
      <c r="AM375" s="89">
        <f>IF(AK375&lt;&gt;null_value,$AC375-AK375-AL375,null_value)</f>
        <v>4</v>
      </c>
      <c r="AN375" s="89">
        <f>IF(AG375,MIN(max_string,ROUNDDOWN(($AC375-min_string)/(AN$12-1),0)),null_value)</f>
        <v>7</v>
      </c>
      <c r="AO375" s="89">
        <f t="shared" ref="AO375:AP394" si="434">IF(AN375&lt;&gt;null_value,AN375,null_value)</f>
        <v>7</v>
      </c>
      <c r="AP375" s="89">
        <f t="shared" si="434"/>
        <v>7</v>
      </c>
      <c r="AQ375" s="89">
        <f t="shared" si="388"/>
        <v>5</v>
      </c>
      <c r="AR375" s="88">
        <v>1</v>
      </c>
    </row>
    <row r="376" spans="1:44" s="84" customFormat="1" ht="15.75" customHeight="1" x14ac:dyDescent="0.25">
      <c r="A376" s="82"/>
      <c r="B376" s="268"/>
      <c r="C376" s="269"/>
      <c r="D376" s="269"/>
      <c r="E376" s="270"/>
      <c r="F376" s="271"/>
      <c r="G376" s="269"/>
      <c r="H376" s="269"/>
      <c r="I376" s="371"/>
      <c r="J376" s="186" t="str">
        <f t="shared" si="379"/>
        <v/>
      </c>
      <c r="K376" s="175" t="str">
        <f t="shared" si="380"/>
        <v/>
      </c>
      <c r="L376" s="176" t="str">
        <f t="shared" si="381"/>
        <v/>
      </c>
      <c r="M376" s="175">
        <f t="shared" si="382"/>
        <v>11</v>
      </c>
      <c r="N376" s="177">
        <f t="shared" si="383"/>
        <v>10</v>
      </c>
      <c r="O376" s="177">
        <f t="shared" si="384"/>
        <v>5</v>
      </c>
      <c r="P376" s="281"/>
      <c r="Q376" s="281"/>
      <c r="R376" s="282"/>
      <c r="S376" s="286"/>
      <c r="T376" s="281"/>
      <c r="U376" s="282"/>
      <c r="V376" s="286"/>
      <c r="W376" s="281"/>
      <c r="X376" s="282"/>
      <c r="Y376" s="286"/>
      <c r="Z376" s="281"/>
      <c r="AA376" s="369"/>
      <c r="AB376" s="83"/>
      <c r="AC376" s="90">
        <f>AC375</f>
        <v>26</v>
      </c>
      <c r="AD376" s="90" t="b">
        <f>AD375</f>
        <v>0</v>
      </c>
      <c r="AE376" s="90" t="b">
        <f>AE375</f>
        <v>0</v>
      </c>
      <c r="AF376" s="90" t="b">
        <f>AF375</f>
        <v>1</v>
      </c>
      <c r="AG376" s="90" t="b">
        <f>AG375</f>
        <v>1</v>
      </c>
      <c r="AH376" s="45" t="str">
        <f t="shared" ref="AH376:AH439" si="435">null_value</f>
        <v/>
      </c>
      <c r="AI376" s="45" t="str">
        <f t="shared" ref="AI376:AI404" si="436">IF(AND(AE376,AI375&lt;&gt;null_value),IF(AND(AI375&gt;min_string+1,AJ375&lt;max_string-1,AI375-1&gt;AJ375),AI375-1,null_value),null_value)</f>
        <v/>
      </c>
      <c r="AJ376" s="45" t="str">
        <f t="shared" si="386"/>
        <v/>
      </c>
      <c r="AK376" s="45">
        <f t="shared" ref="AK376:AK404" si="437">IF(AND(AF376,AK375&lt;&gt;null_value),IF(AND(AL375-1&gt;=min_string,AM375+1&lt;=max_string,AL375-1&gt;AM375),AK375,IF(AND(AK375-1&gt;min_string,AL375+1&lt;=max_string,OR(AK375-1&gt;AL375,AND(AK375&gt;AL375,AL375&gt;AM375))),AK375-1,null_value)),null_value)</f>
        <v>11</v>
      </c>
      <c r="AL376" s="45">
        <f t="shared" ref="AL376:AL404" si="438">IF(AK376=null_value,null_value,IF(AK376&lt;&gt;AK375,MIN(max_string,$AC376-AK376-min_string,AK376),AL375-1))</f>
        <v>10</v>
      </c>
      <c r="AM376" s="45">
        <f t="shared" ref="AM376:AM404" si="439">IF(AK376=null_value,null_value,$AC376-AK376-AL376)</f>
        <v>5</v>
      </c>
      <c r="AN376" s="45">
        <f t="shared" ref="AN376:AN404" si="440">IF(AND(AG376,AN375&lt;&gt;null_value),IF(AND(AN375&gt;min_string,AQ375+AN$12-1&lt;=max_string),AN375-1,null_value),null_value)</f>
        <v>6</v>
      </c>
      <c r="AO376" s="45">
        <f t="shared" si="434"/>
        <v>6</v>
      </c>
      <c r="AP376" s="45">
        <f t="shared" si="434"/>
        <v>6</v>
      </c>
      <c r="AQ376" s="45">
        <f t="shared" si="388"/>
        <v>8</v>
      </c>
      <c r="AR376" s="90">
        <f>AR375+1</f>
        <v>2</v>
      </c>
    </row>
    <row r="377" spans="1:44" s="84" customFormat="1" ht="15.75" customHeight="1" x14ac:dyDescent="0.25">
      <c r="A377" s="82"/>
      <c r="B377" s="268"/>
      <c r="C377" s="269"/>
      <c r="D377" s="269"/>
      <c r="E377" s="270"/>
      <c r="F377" s="271"/>
      <c r="G377" s="269"/>
      <c r="H377" s="269"/>
      <c r="I377" s="371"/>
      <c r="J377" s="186" t="str">
        <f t="shared" si="379"/>
        <v/>
      </c>
      <c r="K377" s="175" t="str">
        <f t="shared" si="380"/>
        <v/>
      </c>
      <c r="L377" s="176" t="str">
        <f t="shared" si="381"/>
        <v/>
      </c>
      <c r="M377" s="175">
        <f t="shared" si="382"/>
        <v>11</v>
      </c>
      <c r="N377" s="177">
        <f t="shared" si="383"/>
        <v>9</v>
      </c>
      <c r="O377" s="177">
        <f t="shared" si="384"/>
        <v>6</v>
      </c>
      <c r="P377" s="281"/>
      <c r="Q377" s="281"/>
      <c r="R377" s="282"/>
      <c r="S377" s="286"/>
      <c r="T377" s="281"/>
      <c r="U377" s="282"/>
      <c r="V377" s="286"/>
      <c r="W377" s="281"/>
      <c r="X377" s="282"/>
      <c r="Y377" s="286"/>
      <c r="Z377" s="281"/>
      <c r="AA377" s="369"/>
      <c r="AB377" s="83"/>
      <c r="AC377" s="90">
        <f t="shared" ref="AC377:AG377" si="441">AC376</f>
        <v>26</v>
      </c>
      <c r="AD377" s="90" t="b">
        <f t="shared" si="441"/>
        <v>0</v>
      </c>
      <c r="AE377" s="90" t="b">
        <f t="shared" si="441"/>
        <v>0</v>
      </c>
      <c r="AF377" s="90" t="b">
        <f t="shared" si="441"/>
        <v>1</v>
      </c>
      <c r="AG377" s="90" t="b">
        <f t="shared" si="441"/>
        <v>1</v>
      </c>
      <c r="AH377" s="45" t="str">
        <f t="shared" si="435"/>
        <v/>
      </c>
      <c r="AI377" s="45" t="str">
        <f t="shared" si="436"/>
        <v/>
      </c>
      <c r="AJ377" s="45" t="str">
        <f t="shared" si="386"/>
        <v/>
      </c>
      <c r="AK377" s="45">
        <f t="shared" si="437"/>
        <v>11</v>
      </c>
      <c r="AL377" s="45">
        <f t="shared" si="438"/>
        <v>9</v>
      </c>
      <c r="AM377" s="45">
        <f t="shared" si="439"/>
        <v>6</v>
      </c>
      <c r="AN377" s="45">
        <f t="shared" si="440"/>
        <v>5</v>
      </c>
      <c r="AO377" s="45">
        <f t="shared" si="434"/>
        <v>5</v>
      </c>
      <c r="AP377" s="45">
        <f t="shared" si="434"/>
        <v>5</v>
      </c>
      <c r="AQ377" s="45">
        <f t="shared" si="388"/>
        <v>11</v>
      </c>
      <c r="AR377" s="90">
        <f t="shared" ref="AR377:AR404" si="442">AR376+1</f>
        <v>3</v>
      </c>
    </row>
    <row r="378" spans="1:44" s="84" customFormat="1" ht="15.75" customHeight="1" x14ac:dyDescent="0.25">
      <c r="A378" s="82"/>
      <c r="B378" s="268"/>
      <c r="C378" s="269"/>
      <c r="D378" s="269"/>
      <c r="E378" s="270"/>
      <c r="F378" s="271"/>
      <c r="G378" s="269"/>
      <c r="H378" s="269"/>
      <c r="I378" s="371"/>
      <c r="J378" s="186" t="str">
        <f t="shared" si="379"/>
        <v/>
      </c>
      <c r="K378" s="175" t="str">
        <f t="shared" si="380"/>
        <v/>
      </c>
      <c r="L378" s="176" t="str">
        <f t="shared" si="381"/>
        <v/>
      </c>
      <c r="M378" s="175">
        <f t="shared" si="382"/>
        <v>11</v>
      </c>
      <c r="N378" s="177">
        <f t="shared" si="383"/>
        <v>8</v>
      </c>
      <c r="O378" s="177">
        <f t="shared" si="384"/>
        <v>7</v>
      </c>
      <c r="P378" s="281"/>
      <c r="Q378" s="281"/>
      <c r="R378" s="282"/>
      <c r="S378" s="286"/>
      <c r="T378" s="281"/>
      <c r="U378" s="282"/>
      <c r="V378" s="286"/>
      <c r="W378" s="281"/>
      <c r="X378" s="282"/>
      <c r="Y378" s="286"/>
      <c r="Z378" s="281"/>
      <c r="AA378" s="369"/>
      <c r="AB378" s="83"/>
      <c r="AC378" s="90">
        <f t="shared" ref="AC378:AG378" si="443">AC377</f>
        <v>26</v>
      </c>
      <c r="AD378" s="90" t="b">
        <f t="shared" si="443"/>
        <v>0</v>
      </c>
      <c r="AE378" s="90" t="b">
        <f t="shared" si="443"/>
        <v>0</v>
      </c>
      <c r="AF378" s="90" t="b">
        <f t="shared" si="443"/>
        <v>1</v>
      </c>
      <c r="AG378" s="90" t="b">
        <f t="shared" si="443"/>
        <v>1</v>
      </c>
      <c r="AH378" s="45" t="str">
        <f t="shared" si="435"/>
        <v/>
      </c>
      <c r="AI378" s="45" t="str">
        <f t="shared" si="436"/>
        <v/>
      </c>
      <c r="AJ378" s="45" t="str">
        <f t="shared" si="386"/>
        <v/>
      </c>
      <c r="AK378" s="45">
        <f t="shared" si="437"/>
        <v>11</v>
      </c>
      <c r="AL378" s="45">
        <f t="shared" si="438"/>
        <v>8</v>
      </c>
      <c r="AM378" s="45">
        <f t="shared" si="439"/>
        <v>7</v>
      </c>
      <c r="AN378" s="45" t="str">
        <f t="shared" si="440"/>
        <v/>
      </c>
      <c r="AO378" s="45" t="str">
        <f t="shared" si="434"/>
        <v/>
      </c>
      <c r="AP378" s="45" t="str">
        <f t="shared" si="434"/>
        <v/>
      </c>
      <c r="AQ378" s="45" t="str">
        <f t="shared" si="388"/>
        <v/>
      </c>
      <c r="AR378" s="90">
        <f t="shared" si="442"/>
        <v>4</v>
      </c>
    </row>
    <row r="379" spans="1:44" s="84" customFormat="1" ht="15.75" customHeight="1" x14ac:dyDescent="0.25">
      <c r="A379" s="82"/>
      <c r="B379" s="268"/>
      <c r="C379" s="269"/>
      <c r="D379" s="269"/>
      <c r="E379" s="270"/>
      <c r="F379" s="271"/>
      <c r="G379" s="269"/>
      <c r="H379" s="269"/>
      <c r="I379" s="371"/>
      <c r="J379" s="186" t="str">
        <f t="shared" si="379"/>
        <v/>
      </c>
      <c r="K379" s="175" t="str">
        <f t="shared" si="380"/>
        <v/>
      </c>
      <c r="L379" s="176" t="str">
        <f t="shared" si="381"/>
        <v/>
      </c>
      <c r="M379" s="175">
        <f t="shared" si="382"/>
        <v>10</v>
      </c>
      <c r="N379" s="177">
        <f t="shared" si="383"/>
        <v>10</v>
      </c>
      <c r="O379" s="177">
        <f t="shared" si="384"/>
        <v>6</v>
      </c>
      <c r="P379" s="281"/>
      <c r="Q379" s="281"/>
      <c r="R379" s="282"/>
      <c r="S379" s="286"/>
      <c r="T379" s="281"/>
      <c r="U379" s="282"/>
      <c r="V379" s="286"/>
      <c r="W379" s="281"/>
      <c r="X379" s="282"/>
      <c r="Y379" s="286"/>
      <c r="Z379" s="281"/>
      <c r="AA379" s="369"/>
      <c r="AB379" s="83"/>
      <c r="AC379" s="90">
        <f t="shared" ref="AC379:AG379" si="444">AC378</f>
        <v>26</v>
      </c>
      <c r="AD379" s="90" t="b">
        <f t="shared" si="444"/>
        <v>0</v>
      </c>
      <c r="AE379" s="90" t="b">
        <f t="shared" si="444"/>
        <v>0</v>
      </c>
      <c r="AF379" s="90" t="b">
        <f t="shared" si="444"/>
        <v>1</v>
      </c>
      <c r="AG379" s="90" t="b">
        <f t="shared" si="444"/>
        <v>1</v>
      </c>
      <c r="AH379" s="45" t="str">
        <f t="shared" si="435"/>
        <v/>
      </c>
      <c r="AI379" s="45" t="str">
        <f t="shared" si="436"/>
        <v/>
      </c>
      <c r="AJ379" s="45" t="str">
        <f t="shared" si="386"/>
        <v/>
      </c>
      <c r="AK379" s="45">
        <f t="shared" si="437"/>
        <v>10</v>
      </c>
      <c r="AL379" s="45">
        <f t="shared" si="438"/>
        <v>10</v>
      </c>
      <c r="AM379" s="45">
        <f t="shared" si="439"/>
        <v>6</v>
      </c>
      <c r="AN379" s="45" t="str">
        <f t="shared" si="440"/>
        <v/>
      </c>
      <c r="AO379" s="45" t="str">
        <f t="shared" si="434"/>
        <v/>
      </c>
      <c r="AP379" s="45" t="str">
        <f t="shared" si="434"/>
        <v/>
      </c>
      <c r="AQ379" s="45" t="str">
        <f t="shared" si="388"/>
        <v/>
      </c>
      <c r="AR379" s="90">
        <f t="shared" si="442"/>
        <v>5</v>
      </c>
    </row>
    <row r="380" spans="1:44" s="84" customFormat="1" ht="15.75" customHeight="1" x14ac:dyDescent="0.25">
      <c r="A380" s="82"/>
      <c r="B380" s="268"/>
      <c r="C380" s="269"/>
      <c r="D380" s="269"/>
      <c r="E380" s="270"/>
      <c r="F380" s="271"/>
      <c r="G380" s="269"/>
      <c r="H380" s="269"/>
      <c r="I380" s="371"/>
      <c r="J380" s="186" t="str">
        <f t="shared" si="379"/>
        <v/>
      </c>
      <c r="K380" s="175" t="str">
        <f t="shared" si="380"/>
        <v/>
      </c>
      <c r="L380" s="176" t="str">
        <f t="shared" si="381"/>
        <v/>
      </c>
      <c r="M380" s="175">
        <f t="shared" si="382"/>
        <v>10</v>
      </c>
      <c r="N380" s="177">
        <f t="shared" si="383"/>
        <v>9</v>
      </c>
      <c r="O380" s="177">
        <f t="shared" si="384"/>
        <v>7</v>
      </c>
      <c r="P380" s="281"/>
      <c r="Q380" s="281"/>
      <c r="R380" s="282"/>
      <c r="S380" s="286"/>
      <c r="T380" s="281"/>
      <c r="U380" s="282"/>
      <c r="V380" s="286"/>
      <c r="W380" s="281"/>
      <c r="X380" s="282"/>
      <c r="Y380" s="286"/>
      <c r="Z380" s="281"/>
      <c r="AA380" s="369"/>
      <c r="AB380" s="83"/>
      <c r="AC380" s="90">
        <f t="shared" ref="AC380:AG380" si="445">AC379</f>
        <v>26</v>
      </c>
      <c r="AD380" s="90" t="b">
        <f t="shared" si="445"/>
        <v>0</v>
      </c>
      <c r="AE380" s="90" t="b">
        <f t="shared" si="445"/>
        <v>0</v>
      </c>
      <c r="AF380" s="90" t="b">
        <f t="shared" si="445"/>
        <v>1</v>
      </c>
      <c r="AG380" s="90" t="b">
        <f t="shared" si="445"/>
        <v>1</v>
      </c>
      <c r="AH380" s="45" t="str">
        <f t="shared" si="435"/>
        <v/>
      </c>
      <c r="AI380" s="45" t="str">
        <f t="shared" si="436"/>
        <v/>
      </c>
      <c r="AJ380" s="45" t="str">
        <f t="shared" si="386"/>
        <v/>
      </c>
      <c r="AK380" s="45">
        <f t="shared" si="437"/>
        <v>10</v>
      </c>
      <c r="AL380" s="45">
        <f t="shared" si="438"/>
        <v>9</v>
      </c>
      <c r="AM380" s="45">
        <f t="shared" si="439"/>
        <v>7</v>
      </c>
      <c r="AN380" s="45" t="str">
        <f t="shared" si="440"/>
        <v/>
      </c>
      <c r="AO380" s="45" t="str">
        <f t="shared" si="434"/>
        <v/>
      </c>
      <c r="AP380" s="45" t="str">
        <f t="shared" si="434"/>
        <v/>
      </c>
      <c r="AQ380" s="45" t="str">
        <f t="shared" si="388"/>
        <v/>
      </c>
      <c r="AR380" s="90">
        <f t="shared" si="442"/>
        <v>6</v>
      </c>
    </row>
    <row r="381" spans="1:44" s="84" customFormat="1" ht="15.75" customHeight="1" x14ac:dyDescent="0.25">
      <c r="A381" s="82"/>
      <c r="B381" s="268"/>
      <c r="C381" s="269"/>
      <c r="D381" s="269"/>
      <c r="E381" s="270"/>
      <c r="F381" s="271"/>
      <c r="G381" s="269"/>
      <c r="H381" s="269"/>
      <c r="I381" s="371"/>
      <c r="J381" s="186" t="str">
        <f t="shared" si="379"/>
        <v/>
      </c>
      <c r="K381" s="175" t="str">
        <f t="shared" si="380"/>
        <v/>
      </c>
      <c r="L381" s="176" t="str">
        <f t="shared" si="381"/>
        <v/>
      </c>
      <c r="M381" s="175">
        <f t="shared" si="382"/>
        <v>10</v>
      </c>
      <c r="N381" s="177">
        <f t="shared" si="383"/>
        <v>8</v>
      </c>
      <c r="O381" s="177">
        <f t="shared" si="384"/>
        <v>8</v>
      </c>
      <c r="P381" s="281"/>
      <c r="Q381" s="281"/>
      <c r="R381" s="282"/>
      <c r="S381" s="286"/>
      <c r="T381" s="281"/>
      <c r="U381" s="282"/>
      <c r="V381" s="286"/>
      <c r="W381" s="281"/>
      <c r="X381" s="282"/>
      <c r="Y381" s="286"/>
      <c r="Z381" s="281"/>
      <c r="AA381" s="369"/>
      <c r="AB381" s="83"/>
      <c r="AC381" s="90">
        <f t="shared" ref="AC381:AG381" si="446">AC380</f>
        <v>26</v>
      </c>
      <c r="AD381" s="90" t="b">
        <f t="shared" si="446"/>
        <v>0</v>
      </c>
      <c r="AE381" s="90" t="b">
        <f t="shared" si="446"/>
        <v>0</v>
      </c>
      <c r="AF381" s="90" t="b">
        <f t="shared" si="446"/>
        <v>1</v>
      </c>
      <c r="AG381" s="90" t="b">
        <f t="shared" si="446"/>
        <v>1</v>
      </c>
      <c r="AH381" s="45" t="str">
        <f t="shared" si="435"/>
        <v/>
      </c>
      <c r="AI381" s="45" t="str">
        <f t="shared" si="436"/>
        <v/>
      </c>
      <c r="AJ381" s="45" t="str">
        <f t="shared" si="386"/>
        <v/>
      </c>
      <c r="AK381" s="45">
        <f t="shared" si="437"/>
        <v>10</v>
      </c>
      <c r="AL381" s="45">
        <f t="shared" si="438"/>
        <v>8</v>
      </c>
      <c r="AM381" s="45">
        <f t="shared" si="439"/>
        <v>8</v>
      </c>
      <c r="AN381" s="45" t="str">
        <f t="shared" si="440"/>
        <v/>
      </c>
      <c r="AO381" s="45" t="str">
        <f t="shared" si="434"/>
        <v/>
      </c>
      <c r="AP381" s="45" t="str">
        <f t="shared" si="434"/>
        <v/>
      </c>
      <c r="AQ381" s="45" t="str">
        <f t="shared" si="388"/>
        <v/>
      </c>
      <c r="AR381" s="90">
        <f t="shared" si="442"/>
        <v>7</v>
      </c>
    </row>
    <row r="382" spans="1:44" s="84" customFormat="1" ht="15.75" customHeight="1" x14ac:dyDescent="0.25">
      <c r="A382" s="82"/>
      <c r="B382" s="268"/>
      <c r="C382" s="269"/>
      <c r="D382" s="269"/>
      <c r="E382" s="270"/>
      <c r="F382" s="271"/>
      <c r="G382" s="269"/>
      <c r="H382" s="269"/>
      <c r="I382" s="371"/>
      <c r="J382" s="186" t="str">
        <f t="shared" si="379"/>
        <v/>
      </c>
      <c r="K382" s="175" t="str">
        <f t="shared" si="380"/>
        <v/>
      </c>
      <c r="L382" s="176" t="str">
        <f t="shared" si="381"/>
        <v/>
      </c>
      <c r="M382" s="175">
        <f t="shared" si="382"/>
        <v>9</v>
      </c>
      <c r="N382" s="177">
        <f t="shared" si="383"/>
        <v>9</v>
      </c>
      <c r="O382" s="177">
        <f t="shared" si="384"/>
        <v>8</v>
      </c>
      <c r="P382" s="281"/>
      <c r="Q382" s="281"/>
      <c r="R382" s="282"/>
      <c r="S382" s="286"/>
      <c r="T382" s="281"/>
      <c r="U382" s="282"/>
      <c r="V382" s="286"/>
      <c r="W382" s="281"/>
      <c r="X382" s="282"/>
      <c r="Y382" s="286"/>
      <c r="Z382" s="281"/>
      <c r="AA382" s="369"/>
      <c r="AB382" s="83"/>
      <c r="AC382" s="90">
        <f t="shared" ref="AC382:AG382" si="447">AC381</f>
        <v>26</v>
      </c>
      <c r="AD382" s="90" t="b">
        <f t="shared" si="447"/>
        <v>0</v>
      </c>
      <c r="AE382" s="90" t="b">
        <f t="shared" si="447"/>
        <v>0</v>
      </c>
      <c r="AF382" s="90" t="b">
        <f t="shared" si="447"/>
        <v>1</v>
      </c>
      <c r="AG382" s="90" t="b">
        <f t="shared" si="447"/>
        <v>1</v>
      </c>
      <c r="AH382" s="45" t="str">
        <f t="shared" si="435"/>
        <v/>
      </c>
      <c r="AI382" s="45" t="str">
        <f t="shared" si="436"/>
        <v/>
      </c>
      <c r="AJ382" s="45" t="str">
        <f t="shared" si="386"/>
        <v/>
      </c>
      <c r="AK382" s="45">
        <f t="shared" si="437"/>
        <v>9</v>
      </c>
      <c r="AL382" s="45">
        <f t="shared" si="438"/>
        <v>9</v>
      </c>
      <c r="AM382" s="45">
        <f t="shared" si="439"/>
        <v>8</v>
      </c>
      <c r="AN382" s="45" t="str">
        <f t="shared" si="440"/>
        <v/>
      </c>
      <c r="AO382" s="45" t="str">
        <f t="shared" si="434"/>
        <v/>
      </c>
      <c r="AP382" s="45" t="str">
        <f t="shared" si="434"/>
        <v/>
      </c>
      <c r="AQ382" s="45" t="str">
        <f t="shared" si="388"/>
        <v/>
      </c>
      <c r="AR382" s="90">
        <f t="shared" si="442"/>
        <v>8</v>
      </c>
    </row>
    <row r="383" spans="1:44" s="84" customFormat="1" ht="15.75" customHeight="1" x14ac:dyDescent="0.25">
      <c r="A383" s="82"/>
      <c r="B383" s="268"/>
      <c r="C383" s="269"/>
      <c r="D383" s="269"/>
      <c r="E383" s="270"/>
      <c r="F383" s="271"/>
      <c r="G383" s="269"/>
      <c r="H383" s="269"/>
      <c r="I383" s="371"/>
      <c r="J383" s="186" t="str">
        <f t="shared" si="379"/>
        <v/>
      </c>
      <c r="K383" s="175" t="str">
        <f t="shared" si="380"/>
        <v/>
      </c>
      <c r="L383" s="176" t="str">
        <f t="shared" si="381"/>
        <v/>
      </c>
      <c r="M383" s="175" t="str">
        <f t="shared" si="382"/>
        <v/>
      </c>
      <c r="N383" s="177" t="str">
        <f t="shared" si="383"/>
        <v/>
      </c>
      <c r="O383" s="177" t="str">
        <f t="shared" si="384"/>
        <v/>
      </c>
      <c r="P383" s="281"/>
      <c r="Q383" s="281"/>
      <c r="R383" s="282"/>
      <c r="S383" s="286"/>
      <c r="T383" s="281"/>
      <c r="U383" s="282"/>
      <c r="V383" s="286"/>
      <c r="W383" s="281"/>
      <c r="X383" s="282"/>
      <c r="Y383" s="286"/>
      <c r="Z383" s="281"/>
      <c r="AA383" s="369"/>
      <c r="AB383" s="83"/>
      <c r="AC383" s="90">
        <f t="shared" ref="AC383:AG383" si="448">AC382</f>
        <v>26</v>
      </c>
      <c r="AD383" s="90" t="b">
        <f t="shared" si="448"/>
        <v>0</v>
      </c>
      <c r="AE383" s="90" t="b">
        <f t="shared" si="448"/>
        <v>0</v>
      </c>
      <c r="AF383" s="90" t="b">
        <f t="shared" si="448"/>
        <v>1</v>
      </c>
      <c r="AG383" s="90" t="b">
        <f t="shared" si="448"/>
        <v>1</v>
      </c>
      <c r="AH383" s="45" t="str">
        <f t="shared" si="435"/>
        <v/>
      </c>
      <c r="AI383" s="45" t="str">
        <f t="shared" si="436"/>
        <v/>
      </c>
      <c r="AJ383" s="45" t="str">
        <f t="shared" si="386"/>
        <v/>
      </c>
      <c r="AK383" s="45" t="str">
        <f t="shared" si="437"/>
        <v/>
      </c>
      <c r="AL383" s="45" t="str">
        <f t="shared" si="438"/>
        <v/>
      </c>
      <c r="AM383" s="45" t="str">
        <f t="shared" si="439"/>
        <v/>
      </c>
      <c r="AN383" s="45" t="str">
        <f t="shared" si="440"/>
        <v/>
      </c>
      <c r="AO383" s="45" t="str">
        <f t="shared" si="434"/>
        <v/>
      </c>
      <c r="AP383" s="45" t="str">
        <f t="shared" si="434"/>
        <v/>
      </c>
      <c r="AQ383" s="45" t="str">
        <f t="shared" si="388"/>
        <v/>
      </c>
      <c r="AR383" s="90">
        <f t="shared" si="442"/>
        <v>9</v>
      </c>
    </row>
    <row r="384" spans="1:44" s="84" customFormat="1" ht="15.75" customHeight="1" x14ac:dyDescent="0.25">
      <c r="A384" s="82"/>
      <c r="B384" s="268"/>
      <c r="C384" s="269"/>
      <c r="D384" s="269"/>
      <c r="E384" s="270"/>
      <c r="F384" s="271"/>
      <c r="G384" s="269"/>
      <c r="H384" s="269"/>
      <c r="I384" s="371"/>
      <c r="J384" s="186" t="str">
        <f t="shared" si="379"/>
        <v/>
      </c>
      <c r="K384" s="175" t="str">
        <f t="shared" si="380"/>
        <v/>
      </c>
      <c r="L384" s="176" t="str">
        <f t="shared" si="381"/>
        <v/>
      </c>
      <c r="M384" s="175" t="str">
        <f t="shared" si="382"/>
        <v/>
      </c>
      <c r="N384" s="177" t="str">
        <f t="shared" si="383"/>
        <v/>
      </c>
      <c r="O384" s="177" t="str">
        <f t="shared" si="384"/>
        <v/>
      </c>
      <c r="P384" s="281"/>
      <c r="Q384" s="281"/>
      <c r="R384" s="282"/>
      <c r="S384" s="286"/>
      <c r="T384" s="281"/>
      <c r="U384" s="282"/>
      <c r="V384" s="286"/>
      <c r="W384" s="281"/>
      <c r="X384" s="282"/>
      <c r="Y384" s="286"/>
      <c r="Z384" s="281"/>
      <c r="AA384" s="369"/>
      <c r="AB384" s="83"/>
      <c r="AC384" s="90">
        <f t="shared" ref="AC384:AG384" si="449">AC383</f>
        <v>26</v>
      </c>
      <c r="AD384" s="90" t="b">
        <f t="shared" si="449"/>
        <v>0</v>
      </c>
      <c r="AE384" s="90" t="b">
        <f t="shared" si="449"/>
        <v>0</v>
      </c>
      <c r="AF384" s="90" t="b">
        <f t="shared" si="449"/>
        <v>1</v>
      </c>
      <c r="AG384" s="90" t="b">
        <f t="shared" si="449"/>
        <v>1</v>
      </c>
      <c r="AH384" s="45" t="str">
        <f t="shared" si="435"/>
        <v/>
      </c>
      <c r="AI384" s="45" t="str">
        <f t="shared" si="436"/>
        <v/>
      </c>
      <c r="AJ384" s="45" t="str">
        <f t="shared" si="386"/>
        <v/>
      </c>
      <c r="AK384" s="45" t="str">
        <f t="shared" si="437"/>
        <v/>
      </c>
      <c r="AL384" s="45" t="str">
        <f t="shared" si="438"/>
        <v/>
      </c>
      <c r="AM384" s="45" t="str">
        <f t="shared" si="439"/>
        <v/>
      </c>
      <c r="AN384" s="45" t="str">
        <f t="shared" si="440"/>
        <v/>
      </c>
      <c r="AO384" s="45" t="str">
        <f t="shared" si="434"/>
        <v/>
      </c>
      <c r="AP384" s="45" t="str">
        <f t="shared" si="434"/>
        <v/>
      </c>
      <c r="AQ384" s="45" t="str">
        <f t="shared" si="388"/>
        <v/>
      </c>
      <c r="AR384" s="90">
        <f t="shared" si="442"/>
        <v>10</v>
      </c>
    </row>
    <row r="385" spans="1:44" s="84" customFormat="1" ht="15.75" customHeight="1" x14ac:dyDescent="0.25">
      <c r="A385" s="82"/>
      <c r="B385" s="268"/>
      <c r="C385" s="269"/>
      <c r="D385" s="269"/>
      <c r="E385" s="270"/>
      <c r="F385" s="271"/>
      <c r="G385" s="269"/>
      <c r="H385" s="269"/>
      <c r="I385" s="371"/>
      <c r="J385" s="186" t="str">
        <f t="shared" si="379"/>
        <v/>
      </c>
      <c r="K385" s="175" t="str">
        <f t="shared" si="380"/>
        <v/>
      </c>
      <c r="L385" s="176" t="str">
        <f t="shared" si="381"/>
        <v/>
      </c>
      <c r="M385" s="175" t="str">
        <f t="shared" si="382"/>
        <v/>
      </c>
      <c r="N385" s="177" t="str">
        <f t="shared" si="383"/>
        <v/>
      </c>
      <c r="O385" s="177" t="str">
        <f t="shared" si="384"/>
        <v/>
      </c>
      <c r="P385" s="281"/>
      <c r="Q385" s="281"/>
      <c r="R385" s="282"/>
      <c r="S385" s="286"/>
      <c r="T385" s="281"/>
      <c r="U385" s="282"/>
      <c r="V385" s="286"/>
      <c r="W385" s="281"/>
      <c r="X385" s="282"/>
      <c r="Y385" s="286"/>
      <c r="Z385" s="281"/>
      <c r="AA385" s="369"/>
      <c r="AB385" s="83"/>
      <c r="AC385" s="90">
        <f t="shared" ref="AC385:AG385" si="450">AC384</f>
        <v>26</v>
      </c>
      <c r="AD385" s="90" t="b">
        <f t="shared" si="450"/>
        <v>0</v>
      </c>
      <c r="AE385" s="90" t="b">
        <f t="shared" si="450"/>
        <v>0</v>
      </c>
      <c r="AF385" s="90" t="b">
        <f t="shared" si="450"/>
        <v>1</v>
      </c>
      <c r="AG385" s="90" t="b">
        <f t="shared" si="450"/>
        <v>1</v>
      </c>
      <c r="AH385" s="45" t="str">
        <f t="shared" si="435"/>
        <v/>
      </c>
      <c r="AI385" s="45" t="str">
        <f t="shared" si="436"/>
        <v/>
      </c>
      <c r="AJ385" s="45" t="str">
        <f t="shared" si="386"/>
        <v/>
      </c>
      <c r="AK385" s="45" t="str">
        <f t="shared" si="437"/>
        <v/>
      </c>
      <c r="AL385" s="45" t="str">
        <f t="shared" si="438"/>
        <v/>
      </c>
      <c r="AM385" s="45" t="str">
        <f t="shared" si="439"/>
        <v/>
      </c>
      <c r="AN385" s="45" t="str">
        <f t="shared" si="440"/>
        <v/>
      </c>
      <c r="AO385" s="45" t="str">
        <f t="shared" si="434"/>
        <v/>
      </c>
      <c r="AP385" s="45" t="str">
        <f t="shared" si="434"/>
        <v/>
      </c>
      <c r="AQ385" s="45" t="str">
        <f t="shared" si="388"/>
        <v/>
      </c>
      <c r="AR385" s="90">
        <f t="shared" si="442"/>
        <v>11</v>
      </c>
    </row>
    <row r="386" spans="1:44" s="84" customFormat="1" ht="15.75" customHeight="1" x14ac:dyDescent="0.25">
      <c r="A386" s="82"/>
      <c r="B386" s="268"/>
      <c r="C386" s="269"/>
      <c r="D386" s="269"/>
      <c r="E386" s="270"/>
      <c r="F386" s="271"/>
      <c r="G386" s="269"/>
      <c r="H386" s="269"/>
      <c r="I386" s="371"/>
      <c r="J386" s="186" t="str">
        <f t="shared" si="379"/>
        <v/>
      </c>
      <c r="K386" s="175" t="str">
        <f t="shared" si="380"/>
        <v/>
      </c>
      <c r="L386" s="176" t="str">
        <f t="shared" si="381"/>
        <v/>
      </c>
      <c r="M386" s="175" t="str">
        <f t="shared" si="382"/>
        <v/>
      </c>
      <c r="N386" s="177" t="str">
        <f t="shared" si="383"/>
        <v/>
      </c>
      <c r="O386" s="177" t="str">
        <f t="shared" si="384"/>
        <v/>
      </c>
      <c r="P386" s="281"/>
      <c r="Q386" s="281"/>
      <c r="R386" s="282"/>
      <c r="S386" s="286"/>
      <c r="T386" s="281"/>
      <c r="U386" s="282"/>
      <c r="V386" s="286"/>
      <c r="W386" s="281"/>
      <c r="X386" s="282"/>
      <c r="Y386" s="286"/>
      <c r="Z386" s="281"/>
      <c r="AA386" s="369"/>
      <c r="AB386" s="83"/>
      <c r="AC386" s="90">
        <f t="shared" ref="AC386:AG386" si="451">AC385</f>
        <v>26</v>
      </c>
      <c r="AD386" s="90" t="b">
        <f t="shared" si="451"/>
        <v>0</v>
      </c>
      <c r="AE386" s="90" t="b">
        <f t="shared" si="451"/>
        <v>0</v>
      </c>
      <c r="AF386" s="90" t="b">
        <f t="shared" si="451"/>
        <v>1</v>
      </c>
      <c r="AG386" s="90" t="b">
        <f t="shared" si="451"/>
        <v>1</v>
      </c>
      <c r="AH386" s="45" t="str">
        <f t="shared" si="435"/>
        <v/>
      </c>
      <c r="AI386" s="45" t="str">
        <f t="shared" si="436"/>
        <v/>
      </c>
      <c r="AJ386" s="45" t="str">
        <f t="shared" si="386"/>
        <v/>
      </c>
      <c r="AK386" s="45" t="str">
        <f t="shared" si="437"/>
        <v/>
      </c>
      <c r="AL386" s="45" t="str">
        <f t="shared" si="438"/>
        <v/>
      </c>
      <c r="AM386" s="45" t="str">
        <f t="shared" si="439"/>
        <v/>
      </c>
      <c r="AN386" s="45" t="str">
        <f t="shared" si="440"/>
        <v/>
      </c>
      <c r="AO386" s="45" t="str">
        <f t="shared" si="434"/>
        <v/>
      </c>
      <c r="AP386" s="45" t="str">
        <f t="shared" si="434"/>
        <v/>
      </c>
      <c r="AQ386" s="45" t="str">
        <f t="shared" si="388"/>
        <v/>
      </c>
      <c r="AR386" s="90">
        <f t="shared" si="442"/>
        <v>12</v>
      </c>
    </row>
    <row r="387" spans="1:44" s="84" customFormat="1" ht="15.75" customHeight="1" x14ac:dyDescent="0.25">
      <c r="A387" s="82"/>
      <c r="B387" s="268"/>
      <c r="C387" s="269"/>
      <c r="D387" s="269"/>
      <c r="E387" s="270"/>
      <c r="F387" s="271"/>
      <c r="G387" s="269"/>
      <c r="H387" s="269"/>
      <c r="I387" s="371"/>
      <c r="J387" s="186" t="str">
        <f t="shared" si="379"/>
        <v/>
      </c>
      <c r="K387" s="175" t="str">
        <f t="shared" si="380"/>
        <v/>
      </c>
      <c r="L387" s="176" t="str">
        <f t="shared" si="381"/>
        <v/>
      </c>
      <c r="M387" s="175" t="str">
        <f t="shared" si="382"/>
        <v/>
      </c>
      <c r="N387" s="177" t="str">
        <f t="shared" si="383"/>
        <v/>
      </c>
      <c r="O387" s="177" t="str">
        <f t="shared" si="384"/>
        <v/>
      </c>
      <c r="P387" s="281"/>
      <c r="Q387" s="281"/>
      <c r="R387" s="282"/>
      <c r="S387" s="286"/>
      <c r="T387" s="281"/>
      <c r="U387" s="282"/>
      <c r="V387" s="286"/>
      <c r="W387" s="281"/>
      <c r="X387" s="282"/>
      <c r="Y387" s="286"/>
      <c r="Z387" s="281"/>
      <c r="AA387" s="369"/>
      <c r="AB387" s="83"/>
      <c r="AC387" s="90">
        <f t="shared" ref="AC387:AG387" si="452">AC386</f>
        <v>26</v>
      </c>
      <c r="AD387" s="90" t="b">
        <f t="shared" si="452"/>
        <v>0</v>
      </c>
      <c r="AE387" s="90" t="b">
        <f t="shared" si="452"/>
        <v>0</v>
      </c>
      <c r="AF387" s="90" t="b">
        <f t="shared" si="452"/>
        <v>1</v>
      </c>
      <c r="AG387" s="90" t="b">
        <f t="shared" si="452"/>
        <v>1</v>
      </c>
      <c r="AH387" s="45" t="str">
        <f t="shared" si="435"/>
        <v/>
      </c>
      <c r="AI387" s="45" t="str">
        <f t="shared" si="436"/>
        <v/>
      </c>
      <c r="AJ387" s="45" t="str">
        <f t="shared" si="386"/>
        <v/>
      </c>
      <c r="AK387" s="45" t="str">
        <f t="shared" si="437"/>
        <v/>
      </c>
      <c r="AL387" s="45" t="str">
        <f t="shared" si="438"/>
        <v/>
      </c>
      <c r="AM387" s="45" t="str">
        <f t="shared" si="439"/>
        <v/>
      </c>
      <c r="AN387" s="45" t="str">
        <f t="shared" si="440"/>
        <v/>
      </c>
      <c r="AO387" s="45" t="str">
        <f t="shared" si="434"/>
        <v/>
      </c>
      <c r="AP387" s="45" t="str">
        <f t="shared" si="434"/>
        <v/>
      </c>
      <c r="AQ387" s="45" t="str">
        <f t="shared" si="388"/>
        <v/>
      </c>
      <c r="AR387" s="90">
        <f t="shared" si="442"/>
        <v>13</v>
      </c>
    </row>
    <row r="388" spans="1:44" s="84" customFormat="1" ht="15.75" customHeight="1" x14ac:dyDescent="0.25">
      <c r="A388" s="82"/>
      <c r="B388" s="268"/>
      <c r="C388" s="269"/>
      <c r="D388" s="269"/>
      <c r="E388" s="270"/>
      <c r="F388" s="271"/>
      <c r="G388" s="269"/>
      <c r="H388" s="269"/>
      <c r="I388" s="371"/>
      <c r="J388" s="186" t="str">
        <f t="shared" si="379"/>
        <v/>
      </c>
      <c r="K388" s="175" t="str">
        <f t="shared" si="380"/>
        <v/>
      </c>
      <c r="L388" s="176" t="str">
        <f t="shared" si="381"/>
        <v/>
      </c>
      <c r="M388" s="175" t="str">
        <f t="shared" si="382"/>
        <v/>
      </c>
      <c r="N388" s="177" t="str">
        <f t="shared" si="383"/>
        <v/>
      </c>
      <c r="O388" s="177" t="str">
        <f t="shared" si="384"/>
        <v/>
      </c>
      <c r="P388" s="281"/>
      <c r="Q388" s="281"/>
      <c r="R388" s="282"/>
      <c r="S388" s="286"/>
      <c r="T388" s="281"/>
      <c r="U388" s="282"/>
      <c r="V388" s="286"/>
      <c r="W388" s="281"/>
      <c r="X388" s="282"/>
      <c r="Y388" s="286"/>
      <c r="Z388" s="281"/>
      <c r="AA388" s="369"/>
      <c r="AB388" s="83"/>
      <c r="AC388" s="90">
        <f t="shared" ref="AC388:AG388" si="453">AC387</f>
        <v>26</v>
      </c>
      <c r="AD388" s="90" t="b">
        <f t="shared" si="453"/>
        <v>0</v>
      </c>
      <c r="AE388" s="90" t="b">
        <f t="shared" si="453"/>
        <v>0</v>
      </c>
      <c r="AF388" s="90" t="b">
        <f t="shared" si="453"/>
        <v>1</v>
      </c>
      <c r="AG388" s="90" t="b">
        <f t="shared" si="453"/>
        <v>1</v>
      </c>
      <c r="AH388" s="45" t="str">
        <f t="shared" si="435"/>
        <v/>
      </c>
      <c r="AI388" s="45" t="str">
        <f t="shared" si="436"/>
        <v/>
      </c>
      <c r="AJ388" s="45" t="str">
        <f t="shared" si="386"/>
        <v/>
      </c>
      <c r="AK388" s="45" t="str">
        <f t="shared" si="437"/>
        <v/>
      </c>
      <c r="AL388" s="45" t="str">
        <f t="shared" si="438"/>
        <v/>
      </c>
      <c r="AM388" s="45" t="str">
        <f t="shared" si="439"/>
        <v/>
      </c>
      <c r="AN388" s="45" t="str">
        <f t="shared" si="440"/>
        <v/>
      </c>
      <c r="AO388" s="45" t="str">
        <f t="shared" si="434"/>
        <v/>
      </c>
      <c r="AP388" s="45" t="str">
        <f t="shared" si="434"/>
        <v/>
      </c>
      <c r="AQ388" s="45" t="str">
        <f t="shared" si="388"/>
        <v/>
      </c>
      <c r="AR388" s="90">
        <f t="shared" si="442"/>
        <v>14</v>
      </c>
    </row>
    <row r="389" spans="1:44" s="84" customFormat="1" ht="15.75" customHeight="1" x14ac:dyDescent="0.25">
      <c r="A389" s="82"/>
      <c r="B389" s="268"/>
      <c r="C389" s="269"/>
      <c r="D389" s="269"/>
      <c r="E389" s="270"/>
      <c r="F389" s="271"/>
      <c r="G389" s="269"/>
      <c r="H389" s="269"/>
      <c r="I389" s="371"/>
      <c r="J389" s="186" t="str">
        <f t="shared" si="379"/>
        <v/>
      </c>
      <c r="K389" s="175" t="str">
        <f t="shared" si="380"/>
        <v/>
      </c>
      <c r="L389" s="176" t="str">
        <f t="shared" si="381"/>
        <v/>
      </c>
      <c r="M389" s="175" t="str">
        <f t="shared" si="382"/>
        <v/>
      </c>
      <c r="N389" s="177" t="str">
        <f t="shared" si="383"/>
        <v/>
      </c>
      <c r="O389" s="177" t="str">
        <f t="shared" si="384"/>
        <v/>
      </c>
      <c r="P389" s="281"/>
      <c r="Q389" s="281"/>
      <c r="R389" s="282"/>
      <c r="S389" s="286"/>
      <c r="T389" s="281"/>
      <c r="U389" s="282"/>
      <c r="V389" s="286"/>
      <c r="W389" s="281"/>
      <c r="X389" s="282"/>
      <c r="Y389" s="286"/>
      <c r="Z389" s="281"/>
      <c r="AA389" s="369"/>
      <c r="AB389" s="83"/>
      <c r="AC389" s="90">
        <f t="shared" ref="AC389:AG389" si="454">AC388</f>
        <v>26</v>
      </c>
      <c r="AD389" s="90" t="b">
        <f t="shared" si="454"/>
        <v>0</v>
      </c>
      <c r="AE389" s="90" t="b">
        <f t="shared" si="454"/>
        <v>0</v>
      </c>
      <c r="AF389" s="90" t="b">
        <f t="shared" si="454"/>
        <v>1</v>
      </c>
      <c r="AG389" s="90" t="b">
        <f t="shared" si="454"/>
        <v>1</v>
      </c>
      <c r="AH389" s="45" t="str">
        <f t="shared" si="435"/>
        <v/>
      </c>
      <c r="AI389" s="45" t="str">
        <f t="shared" si="436"/>
        <v/>
      </c>
      <c r="AJ389" s="45" t="str">
        <f t="shared" si="386"/>
        <v/>
      </c>
      <c r="AK389" s="45" t="str">
        <f t="shared" si="437"/>
        <v/>
      </c>
      <c r="AL389" s="45" t="str">
        <f t="shared" si="438"/>
        <v/>
      </c>
      <c r="AM389" s="45" t="str">
        <f t="shared" si="439"/>
        <v/>
      </c>
      <c r="AN389" s="45" t="str">
        <f t="shared" si="440"/>
        <v/>
      </c>
      <c r="AO389" s="45" t="str">
        <f t="shared" si="434"/>
        <v/>
      </c>
      <c r="AP389" s="45" t="str">
        <f t="shared" si="434"/>
        <v/>
      </c>
      <c r="AQ389" s="45" t="str">
        <f t="shared" si="388"/>
        <v/>
      </c>
      <c r="AR389" s="90">
        <f t="shared" si="442"/>
        <v>15</v>
      </c>
    </row>
    <row r="390" spans="1:44" s="84" customFormat="1" ht="15.75" customHeight="1" x14ac:dyDescent="0.25">
      <c r="A390" s="82"/>
      <c r="B390" s="268"/>
      <c r="C390" s="269"/>
      <c r="D390" s="269"/>
      <c r="E390" s="270"/>
      <c r="F390" s="271"/>
      <c r="G390" s="269"/>
      <c r="H390" s="269"/>
      <c r="I390" s="371"/>
      <c r="J390" s="186" t="str">
        <f t="shared" si="379"/>
        <v/>
      </c>
      <c r="K390" s="175" t="str">
        <f t="shared" si="380"/>
        <v/>
      </c>
      <c r="L390" s="176" t="str">
        <f t="shared" si="381"/>
        <v/>
      </c>
      <c r="M390" s="175" t="str">
        <f t="shared" si="382"/>
        <v/>
      </c>
      <c r="N390" s="177" t="str">
        <f t="shared" si="383"/>
        <v/>
      </c>
      <c r="O390" s="177" t="str">
        <f t="shared" si="384"/>
        <v/>
      </c>
      <c r="P390" s="281"/>
      <c r="Q390" s="281"/>
      <c r="R390" s="282"/>
      <c r="S390" s="286"/>
      <c r="T390" s="281"/>
      <c r="U390" s="282"/>
      <c r="V390" s="286"/>
      <c r="W390" s="281"/>
      <c r="X390" s="282"/>
      <c r="Y390" s="286"/>
      <c r="Z390" s="281"/>
      <c r="AA390" s="369"/>
      <c r="AB390" s="83"/>
      <c r="AC390" s="90">
        <f t="shared" ref="AC390:AG390" si="455">AC389</f>
        <v>26</v>
      </c>
      <c r="AD390" s="90" t="b">
        <f t="shared" si="455"/>
        <v>0</v>
      </c>
      <c r="AE390" s="90" t="b">
        <f t="shared" si="455"/>
        <v>0</v>
      </c>
      <c r="AF390" s="90" t="b">
        <f t="shared" si="455"/>
        <v>1</v>
      </c>
      <c r="AG390" s="90" t="b">
        <f t="shared" si="455"/>
        <v>1</v>
      </c>
      <c r="AH390" s="45" t="str">
        <f t="shared" si="435"/>
        <v/>
      </c>
      <c r="AI390" s="45" t="str">
        <f t="shared" si="436"/>
        <v/>
      </c>
      <c r="AJ390" s="45" t="str">
        <f t="shared" si="386"/>
        <v/>
      </c>
      <c r="AK390" s="45" t="str">
        <f t="shared" si="437"/>
        <v/>
      </c>
      <c r="AL390" s="45" t="str">
        <f t="shared" si="438"/>
        <v/>
      </c>
      <c r="AM390" s="45" t="str">
        <f t="shared" si="439"/>
        <v/>
      </c>
      <c r="AN390" s="45" t="str">
        <f t="shared" si="440"/>
        <v/>
      </c>
      <c r="AO390" s="45" t="str">
        <f t="shared" si="434"/>
        <v/>
      </c>
      <c r="AP390" s="45" t="str">
        <f t="shared" si="434"/>
        <v/>
      </c>
      <c r="AQ390" s="45" t="str">
        <f t="shared" si="388"/>
        <v/>
      </c>
      <c r="AR390" s="90">
        <f t="shared" si="442"/>
        <v>16</v>
      </c>
    </row>
    <row r="391" spans="1:44" s="84" customFormat="1" ht="15.75" customHeight="1" x14ac:dyDescent="0.25">
      <c r="A391" s="82"/>
      <c r="B391" s="268"/>
      <c r="C391" s="269"/>
      <c r="D391" s="269"/>
      <c r="E391" s="270"/>
      <c r="F391" s="271"/>
      <c r="G391" s="269"/>
      <c r="H391" s="269"/>
      <c r="I391" s="371"/>
      <c r="J391" s="186" t="str">
        <f t="shared" si="379"/>
        <v/>
      </c>
      <c r="K391" s="175" t="str">
        <f t="shared" si="380"/>
        <v/>
      </c>
      <c r="L391" s="176" t="str">
        <f t="shared" si="381"/>
        <v/>
      </c>
      <c r="M391" s="175" t="str">
        <f t="shared" si="382"/>
        <v/>
      </c>
      <c r="N391" s="177" t="str">
        <f t="shared" si="383"/>
        <v/>
      </c>
      <c r="O391" s="177" t="str">
        <f t="shared" si="384"/>
        <v/>
      </c>
      <c r="P391" s="281"/>
      <c r="Q391" s="281"/>
      <c r="R391" s="282"/>
      <c r="S391" s="286"/>
      <c r="T391" s="281"/>
      <c r="U391" s="282"/>
      <c r="V391" s="286"/>
      <c r="W391" s="281"/>
      <c r="X391" s="282"/>
      <c r="Y391" s="286"/>
      <c r="Z391" s="281"/>
      <c r="AA391" s="369"/>
      <c r="AB391" s="83"/>
      <c r="AC391" s="90">
        <f t="shared" ref="AC391:AG391" si="456">AC390</f>
        <v>26</v>
      </c>
      <c r="AD391" s="90" t="b">
        <f t="shared" si="456"/>
        <v>0</v>
      </c>
      <c r="AE391" s="90" t="b">
        <f t="shared" si="456"/>
        <v>0</v>
      </c>
      <c r="AF391" s="90" t="b">
        <f t="shared" si="456"/>
        <v>1</v>
      </c>
      <c r="AG391" s="90" t="b">
        <f t="shared" si="456"/>
        <v>1</v>
      </c>
      <c r="AH391" s="45" t="str">
        <f t="shared" si="435"/>
        <v/>
      </c>
      <c r="AI391" s="45" t="str">
        <f t="shared" si="436"/>
        <v/>
      </c>
      <c r="AJ391" s="45" t="str">
        <f t="shared" si="386"/>
        <v/>
      </c>
      <c r="AK391" s="45" t="str">
        <f t="shared" si="437"/>
        <v/>
      </c>
      <c r="AL391" s="45" t="str">
        <f t="shared" si="438"/>
        <v/>
      </c>
      <c r="AM391" s="45" t="str">
        <f t="shared" si="439"/>
        <v/>
      </c>
      <c r="AN391" s="45" t="str">
        <f t="shared" si="440"/>
        <v/>
      </c>
      <c r="AO391" s="45" t="str">
        <f t="shared" si="434"/>
        <v/>
      </c>
      <c r="AP391" s="45" t="str">
        <f t="shared" si="434"/>
        <v/>
      </c>
      <c r="AQ391" s="45" t="str">
        <f t="shared" si="388"/>
        <v/>
      </c>
      <c r="AR391" s="90">
        <f t="shared" si="442"/>
        <v>17</v>
      </c>
    </row>
    <row r="392" spans="1:44" s="84" customFormat="1" ht="15.75" customHeight="1" x14ac:dyDescent="0.25">
      <c r="A392" s="82"/>
      <c r="B392" s="268"/>
      <c r="C392" s="269"/>
      <c r="D392" s="269"/>
      <c r="E392" s="270"/>
      <c r="F392" s="271"/>
      <c r="G392" s="269"/>
      <c r="H392" s="269"/>
      <c r="I392" s="371"/>
      <c r="J392" s="186" t="str">
        <f t="shared" si="379"/>
        <v/>
      </c>
      <c r="K392" s="175" t="str">
        <f t="shared" si="380"/>
        <v/>
      </c>
      <c r="L392" s="176" t="str">
        <f t="shared" si="381"/>
        <v/>
      </c>
      <c r="M392" s="175" t="str">
        <f t="shared" si="382"/>
        <v/>
      </c>
      <c r="N392" s="177" t="str">
        <f t="shared" si="383"/>
        <v/>
      </c>
      <c r="O392" s="177" t="str">
        <f t="shared" si="384"/>
        <v/>
      </c>
      <c r="P392" s="281"/>
      <c r="Q392" s="281"/>
      <c r="R392" s="282"/>
      <c r="S392" s="286"/>
      <c r="T392" s="281"/>
      <c r="U392" s="282"/>
      <c r="V392" s="286"/>
      <c r="W392" s="281"/>
      <c r="X392" s="282"/>
      <c r="Y392" s="286"/>
      <c r="Z392" s="281"/>
      <c r="AA392" s="369"/>
      <c r="AB392" s="83"/>
      <c r="AC392" s="90">
        <f t="shared" ref="AC392:AG392" si="457">AC391</f>
        <v>26</v>
      </c>
      <c r="AD392" s="90" t="b">
        <f t="shared" si="457"/>
        <v>0</v>
      </c>
      <c r="AE392" s="90" t="b">
        <f t="shared" si="457"/>
        <v>0</v>
      </c>
      <c r="AF392" s="90" t="b">
        <f t="shared" si="457"/>
        <v>1</v>
      </c>
      <c r="AG392" s="90" t="b">
        <f t="shared" si="457"/>
        <v>1</v>
      </c>
      <c r="AH392" s="45" t="str">
        <f t="shared" si="435"/>
        <v/>
      </c>
      <c r="AI392" s="45" t="str">
        <f t="shared" si="436"/>
        <v/>
      </c>
      <c r="AJ392" s="45" t="str">
        <f t="shared" si="386"/>
        <v/>
      </c>
      <c r="AK392" s="45" t="str">
        <f t="shared" si="437"/>
        <v/>
      </c>
      <c r="AL392" s="45" t="str">
        <f t="shared" si="438"/>
        <v/>
      </c>
      <c r="AM392" s="45" t="str">
        <f t="shared" si="439"/>
        <v/>
      </c>
      <c r="AN392" s="45" t="str">
        <f t="shared" si="440"/>
        <v/>
      </c>
      <c r="AO392" s="45" t="str">
        <f t="shared" si="434"/>
        <v/>
      </c>
      <c r="AP392" s="45" t="str">
        <f t="shared" si="434"/>
        <v/>
      </c>
      <c r="AQ392" s="45" t="str">
        <f t="shared" si="388"/>
        <v/>
      </c>
      <c r="AR392" s="90">
        <f t="shared" si="442"/>
        <v>18</v>
      </c>
    </row>
    <row r="393" spans="1:44" s="84" customFormat="1" ht="15.75" customHeight="1" x14ac:dyDescent="0.25">
      <c r="A393" s="82"/>
      <c r="B393" s="268"/>
      <c r="C393" s="269"/>
      <c r="D393" s="269"/>
      <c r="E393" s="270"/>
      <c r="F393" s="271"/>
      <c r="G393" s="269"/>
      <c r="H393" s="269"/>
      <c r="I393" s="371"/>
      <c r="J393" s="186" t="str">
        <f t="shared" si="379"/>
        <v/>
      </c>
      <c r="K393" s="175" t="str">
        <f t="shared" si="380"/>
        <v/>
      </c>
      <c r="L393" s="176" t="str">
        <f t="shared" si="381"/>
        <v/>
      </c>
      <c r="M393" s="175" t="str">
        <f t="shared" si="382"/>
        <v/>
      </c>
      <c r="N393" s="177" t="str">
        <f t="shared" si="383"/>
        <v/>
      </c>
      <c r="O393" s="177" t="str">
        <f t="shared" si="384"/>
        <v/>
      </c>
      <c r="P393" s="281"/>
      <c r="Q393" s="281"/>
      <c r="R393" s="282"/>
      <c r="S393" s="286"/>
      <c r="T393" s="281"/>
      <c r="U393" s="282"/>
      <c r="V393" s="286"/>
      <c r="W393" s="281"/>
      <c r="X393" s="282"/>
      <c r="Y393" s="286"/>
      <c r="Z393" s="281"/>
      <c r="AA393" s="369"/>
      <c r="AB393" s="83"/>
      <c r="AC393" s="90">
        <f t="shared" ref="AC393:AG393" si="458">AC392</f>
        <v>26</v>
      </c>
      <c r="AD393" s="90" t="b">
        <f t="shared" si="458"/>
        <v>0</v>
      </c>
      <c r="AE393" s="90" t="b">
        <f t="shared" si="458"/>
        <v>0</v>
      </c>
      <c r="AF393" s="90" t="b">
        <f t="shared" si="458"/>
        <v>1</v>
      </c>
      <c r="AG393" s="90" t="b">
        <f t="shared" si="458"/>
        <v>1</v>
      </c>
      <c r="AH393" s="45" t="str">
        <f t="shared" si="435"/>
        <v/>
      </c>
      <c r="AI393" s="45" t="str">
        <f t="shared" si="436"/>
        <v/>
      </c>
      <c r="AJ393" s="45" t="str">
        <f t="shared" si="386"/>
        <v/>
      </c>
      <c r="AK393" s="45" t="str">
        <f t="shared" si="437"/>
        <v/>
      </c>
      <c r="AL393" s="45" t="str">
        <f t="shared" si="438"/>
        <v/>
      </c>
      <c r="AM393" s="45" t="str">
        <f t="shared" si="439"/>
        <v/>
      </c>
      <c r="AN393" s="45" t="str">
        <f t="shared" si="440"/>
        <v/>
      </c>
      <c r="AO393" s="45" t="str">
        <f t="shared" si="434"/>
        <v/>
      </c>
      <c r="AP393" s="45" t="str">
        <f t="shared" si="434"/>
        <v/>
      </c>
      <c r="AQ393" s="45" t="str">
        <f t="shared" si="388"/>
        <v/>
      </c>
      <c r="AR393" s="90">
        <f t="shared" si="442"/>
        <v>19</v>
      </c>
    </row>
    <row r="394" spans="1:44" s="84" customFormat="1" ht="15.75" customHeight="1" x14ac:dyDescent="0.25">
      <c r="A394" s="82"/>
      <c r="B394" s="268"/>
      <c r="C394" s="269"/>
      <c r="D394" s="269"/>
      <c r="E394" s="270"/>
      <c r="F394" s="271"/>
      <c r="G394" s="269"/>
      <c r="H394" s="269"/>
      <c r="I394" s="371"/>
      <c r="J394" s="186" t="str">
        <f t="shared" si="379"/>
        <v/>
      </c>
      <c r="K394" s="175" t="str">
        <f t="shared" si="380"/>
        <v/>
      </c>
      <c r="L394" s="176" t="str">
        <f t="shared" si="381"/>
        <v/>
      </c>
      <c r="M394" s="175" t="str">
        <f t="shared" si="382"/>
        <v/>
      </c>
      <c r="N394" s="177" t="str">
        <f t="shared" si="383"/>
        <v/>
      </c>
      <c r="O394" s="177" t="str">
        <f t="shared" si="384"/>
        <v/>
      </c>
      <c r="P394" s="281"/>
      <c r="Q394" s="281"/>
      <c r="R394" s="282"/>
      <c r="S394" s="286"/>
      <c r="T394" s="281"/>
      <c r="U394" s="282"/>
      <c r="V394" s="286"/>
      <c r="W394" s="281"/>
      <c r="X394" s="282"/>
      <c r="Y394" s="286"/>
      <c r="Z394" s="281"/>
      <c r="AA394" s="369"/>
      <c r="AB394" s="83"/>
      <c r="AC394" s="90">
        <f t="shared" ref="AC394:AG394" si="459">AC393</f>
        <v>26</v>
      </c>
      <c r="AD394" s="90" t="b">
        <f t="shared" si="459"/>
        <v>0</v>
      </c>
      <c r="AE394" s="90" t="b">
        <f t="shared" si="459"/>
        <v>0</v>
      </c>
      <c r="AF394" s="90" t="b">
        <f t="shared" si="459"/>
        <v>1</v>
      </c>
      <c r="AG394" s="90" t="b">
        <f t="shared" si="459"/>
        <v>1</v>
      </c>
      <c r="AH394" s="45" t="str">
        <f t="shared" si="435"/>
        <v/>
      </c>
      <c r="AI394" s="45" t="str">
        <f t="shared" si="436"/>
        <v/>
      </c>
      <c r="AJ394" s="45" t="str">
        <f t="shared" si="386"/>
        <v/>
      </c>
      <c r="AK394" s="45" t="str">
        <f t="shared" si="437"/>
        <v/>
      </c>
      <c r="AL394" s="45" t="str">
        <f t="shared" si="438"/>
        <v/>
      </c>
      <c r="AM394" s="45" t="str">
        <f t="shared" si="439"/>
        <v/>
      </c>
      <c r="AN394" s="45" t="str">
        <f t="shared" si="440"/>
        <v/>
      </c>
      <c r="AO394" s="45" t="str">
        <f t="shared" si="434"/>
        <v/>
      </c>
      <c r="AP394" s="45" t="str">
        <f t="shared" si="434"/>
        <v/>
      </c>
      <c r="AQ394" s="45" t="str">
        <f t="shared" si="388"/>
        <v/>
      </c>
      <c r="AR394" s="90">
        <f t="shared" si="442"/>
        <v>20</v>
      </c>
    </row>
    <row r="395" spans="1:44" s="84" customFormat="1" ht="15.75" hidden="1" customHeight="1" x14ac:dyDescent="0.25">
      <c r="A395" s="82"/>
      <c r="B395" s="268"/>
      <c r="C395" s="269"/>
      <c r="D395" s="269"/>
      <c r="E395" s="270"/>
      <c r="F395" s="271"/>
      <c r="G395" s="269"/>
      <c r="H395" s="269"/>
      <c r="I395" s="371"/>
      <c r="J395" s="186" t="str">
        <f t="shared" si="379"/>
        <v/>
      </c>
      <c r="K395" s="175" t="str">
        <f t="shared" si="380"/>
        <v/>
      </c>
      <c r="L395" s="176" t="str">
        <f t="shared" si="381"/>
        <v/>
      </c>
      <c r="M395" s="175" t="str">
        <f t="shared" si="382"/>
        <v/>
      </c>
      <c r="N395" s="177" t="str">
        <f t="shared" si="383"/>
        <v/>
      </c>
      <c r="O395" s="177" t="str">
        <f t="shared" si="384"/>
        <v/>
      </c>
      <c r="P395" s="281"/>
      <c r="Q395" s="281"/>
      <c r="R395" s="282"/>
      <c r="S395" s="286"/>
      <c r="T395" s="281"/>
      <c r="U395" s="282"/>
      <c r="V395" s="286"/>
      <c r="W395" s="281"/>
      <c r="X395" s="282"/>
      <c r="Y395" s="286"/>
      <c r="Z395" s="281"/>
      <c r="AA395" s="369"/>
      <c r="AB395" s="83"/>
      <c r="AC395" s="90">
        <f t="shared" ref="AC395:AG395" si="460">AC394</f>
        <v>26</v>
      </c>
      <c r="AD395" s="90" t="b">
        <f t="shared" si="460"/>
        <v>0</v>
      </c>
      <c r="AE395" s="90" t="b">
        <f t="shared" si="460"/>
        <v>0</v>
      </c>
      <c r="AF395" s="90" t="b">
        <f t="shared" si="460"/>
        <v>1</v>
      </c>
      <c r="AG395" s="90" t="b">
        <f t="shared" si="460"/>
        <v>1</v>
      </c>
      <c r="AH395" s="45" t="str">
        <f t="shared" si="435"/>
        <v/>
      </c>
      <c r="AI395" s="45" t="str">
        <f t="shared" si="436"/>
        <v/>
      </c>
      <c r="AJ395" s="45" t="str">
        <f t="shared" si="386"/>
        <v/>
      </c>
      <c r="AK395" s="45" t="str">
        <f t="shared" si="437"/>
        <v/>
      </c>
      <c r="AL395" s="45" t="str">
        <f t="shared" si="438"/>
        <v/>
      </c>
      <c r="AM395" s="45" t="str">
        <f t="shared" si="439"/>
        <v/>
      </c>
      <c r="AN395" s="45" t="str">
        <f t="shared" si="440"/>
        <v/>
      </c>
      <c r="AO395" s="45" t="str">
        <f t="shared" ref="AO395:AP414" si="461">IF(AN395&lt;&gt;null_value,AN395,null_value)</f>
        <v/>
      </c>
      <c r="AP395" s="45" t="str">
        <f t="shared" si="461"/>
        <v/>
      </c>
      <c r="AQ395" s="45" t="str">
        <f t="shared" si="388"/>
        <v/>
      </c>
      <c r="AR395" s="90">
        <f t="shared" si="442"/>
        <v>21</v>
      </c>
    </row>
    <row r="396" spans="1:44" s="84" customFormat="1" ht="15.75" hidden="1" customHeight="1" x14ac:dyDescent="0.25">
      <c r="A396" s="82"/>
      <c r="B396" s="268"/>
      <c r="C396" s="269"/>
      <c r="D396" s="269"/>
      <c r="E396" s="270"/>
      <c r="F396" s="271"/>
      <c r="G396" s="269"/>
      <c r="H396" s="269"/>
      <c r="I396" s="371"/>
      <c r="J396" s="186" t="str">
        <f t="shared" si="379"/>
        <v/>
      </c>
      <c r="K396" s="175" t="str">
        <f t="shared" si="380"/>
        <v/>
      </c>
      <c r="L396" s="176" t="str">
        <f t="shared" si="381"/>
        <v/>
      </c>
      <c r="M396" s="175" t="str">
        <f t="shared" si="382"/>
        <v/>
      </c>
      <c r="N396" s="177" t="str">
        <f t="shared" si="383"/>
        <v/>
      </c>
      <c r="O396" s="177" t="str">
        <f t="shared" si="384"/>
        <v/>
      </c>
      <c r="P396" s="281"/>
      <c r="Q396" s="281"/>
      <c r="R396" s="282"/>
      <c r="S396" s="286"/>
      <c r="T396" s="281"/>
      <c r="U396" s="282"/>
      <c r="V396" s="286"/>
      <c r="W396" s="281"/>
      <c r="X396" s="282"/>
      <c r="Y396" s="286"/>
      <c r="Z396" s="281"/>
      <c r="AA396" s="369"/>
      <c r="AB396" s="83"/>
      <c r="AC396" s="90">
        <f t="shared" ref="AC396:AG396" si="462">AC395</f>
        <v>26</v>
      </c>
      <c r="AD396" s="90" t="b">
        <f t="shared" si="462"/>
        <v>0</v>
      </c>
      <c r="AE396" s="90" t="b">
        <f t="shared" si="462"/>
        <v>0</v>
      </c>
      <c r="AF396" s="90" t="b">
        <f t="shared" si="462"/>
        <v>1</v>
      </c>
      <c r="AG396" s="90" t="b">
        <f t="shared" si="462"/>
        <v>1</v>
      </c>
      <c r="AH396" s="45" t="str">
        <f t="shared" si="435"/>
        <v/>
      </c>
      <c r="AI396" s="45" t="str">
        <f t="shared" si="436"/>
        <v/>
      </c>
      <c r="AJ396" s="45" t="str">
        <f t="shared" si="386"/>
        <v/>
      </c>
      <c r="AK396" s="45" t="str">
        <f t="shared" si="437"/>
        <v/>
      </c>
      <c r="AL396" s="45" t="str">
        <f t="shared" si="438"/>
        <v/>
      </c>
      <c r="AM396" s="45" t="str">
        <f t="shared" si="439"/>
        <v/>
      </c>
      <c r="AN396" s="45" t="str">
        <f t="shared" si="440"/>
        <v/>
      </c>
      <c r="AO396" s="45" t="str">
        <f t="shared" si="461"/>
        <v/>
      </c>
      <c r="AP396" s="45" t="str">
        <f t="shared" si="461"/>
        <v/>
      </c>
      <c r="AQ396" s="45" t="str">
        <f t="shared" si="388"/>
        <v/>
      </c>
      <c r="AR396" s="90">
        <f t="shared" si="442"/>
        <v>22</v>
      </c>
    </row>
    <row r="397" spans="1:44" s="84" customFormat="1" ht="15.75" hidden="1" customHeight="1" x14ac:dyDescent="0.25">
      <c r="A397" s="82"/>
      <c r="B397" s="268"/>
      <c r="C397" s="269"/>
      <c r="D397" s="269"/>
      <c r="E397" s="270"/>
      <c r="F397" s="271"/>
      <c r="G397" s="269"/>
      <c r="H397" s="269"/>
      <c r="I397" s="371"/>
      <c r="J397" s="186" t="str">
        <f t="shared" si="379"/>
        <v/>
      </c>
      <c r="K397" s="175" t="str">
        <f t="shared" si="380"/>
        <v/>
      </c>
      <c r="L397" s="176" t="str">
        <f t="shared" si="381"/>
        <v/>
      </c>
      <c r="M397" s="175" t="str">
        <f t="shared" si="382"/>
        <v/>
      </c>
      <c r="N397" s="177" t="str">
        <f t="shared" si="383"/>
        <v/>
      </c>
      <c r="O397" s="177" t="str">
        <f t="shared" si="384"/>
        <v/>
      </c>
      <c r="P397" s="281"/>
      <c r="Q397" s="281"/>
      <c r="R397" s="282"/>
      <c r="S397" s="286"/>
      <c r="T397" s="281"/>
      <c r="U397" s="282"/>
      <c r="V397" s="286"/>
      <c r="W397" s="281"/>
      <c r="X397" s="282"/>
      <c r="Y397" s="286"/>
      <c r="Z397" s="281"/>
      <c r="AA397" s="369"/>
      <c r="AB397" s="83"/>
      <c r="AC397" s="90">
        <f t="shared" ref="AC397:AG397" si="463">AC396</f>
        <v>26</v>
      </c>
      <c r="AD397" s="90" t="b">
        <f t="shared" si="463"/>
        <v>0</v>
      </c>
      <c r="AE397" s="90" t="b">
        <f t="shared" si="463"/>
        <v>0</v>
      </c>
      <c r="AF397" s="90" t="b">
        <f t="shared" si="463"/>
        <v>1</v>
      </c>
      <c r="AG397" s="90" t="b">
        <f t="shared" si="463"/>
        <v>1</v>
      </c>
      <c r="AH397" s="45" t="str">
        <f t="shared" si="435"/>
        <v/>
      </c>
      <c r="AI397" s="45" t="str">
        <f t="shared" si="436"/>
        <v/>
      </c>
      <c r="AJ397" s="45" t="str">
        <f t="shared" si="386"/>
        <v/>
      </c>
      <c r="AK397" s="45" t="str">
        <f t="shared" si="437"/>
        <v/>
      </c>
      <c r="AL397" s="45" t="str">
        <f t="shared" si="438"/>
        <v/>
      </c>
      <c r="AM397" s="45" t="str">
        <f t="shared" si="439"/>
        <v/>
      </c>
      <c r="AN397" s="45" t="str">
        <f t="shared" si="440"/>
        <v/>
      </c>
      <c r="AO397" s="45" t="str">
        <f t="shared" si="461"/>
        <v/>
      </c>
      <c r="AP397" s="45" t="str">
        <f t="shared" si="461"/>
        <v/>
      </c>
      <c r="AQ397" s="45" t="str">
        <f t="shared" si="388"/>
        <v/>
      </c>
      <c r="AR397" s="90">
        <f t="shared" si="442"/>
        <v>23</v>
      </c>
    </row>
    <row r="398" spans="1:44" s="84" customFormat="1" ht="15.75" hidden="1" customHeight="1" x14ac:dyDescent="0.25">
      <c r="A398" s="82"/>
      <c r="B398" s="268"/>
      <c r="C398" s="269"/>
      <c r="D398" s="269"/>
      <c r="E398" s="270"/>
      <c r="F398" s="271"/>
      <c r="G398" s="269"/>
      <c r="H398" s="269"/>
      <c r="I398" s="371"/>
      <c r="J398" s="186" t="str">
        <f t="shared" si="379"/>
        <v/>
      </c>
      <c r="K398" s="175" t="str">
        <f t="shared" si="380"/>
        <v/>
      </c>
      <c r="L398" s="176" t="str">
        <f t="shared" si="381"/>
        <v/>
      </c>
      <c r="M398" s="175" t="str">
        <f t="shared" si="382"/>
        <v/>
      </c>
      <c r="N398" s="177" t="str">
        <f t="shared" si="383"/>
        <v/>
      </c>
      <c r="O398" s="177" t="str">
        <f t="shared" si="384"/>
        <v/>
      </c>
      <c r="P398" s="281"/>
      <c r="Q398" s="281"/>
      <c r="R398" s="282"/>
      <c r="S398" s="286"/>
      <c r="T398" s="281"/>
      <c r="U398" s="282"/>
      <c r="V398" s="286"/>
      <c r="W398" s="281"/>
      <c r="X398" s="282"/>
      <c r="Y398" s="286"/>
      <c r="Z398" s="281"/>
      <c r="AA398" s="369"/>
      <c r="AB398" s="83"/>
      <c r="AC398" s="90">
        <f t="shared" ref="AC398:AG398" si="464">AC397</f>
        <v>26</v>
      </c>
      <c r="AD398" s="90" t="b">
        <f t="shared" si="464"/>
        <v>0</v>
      </c>
      <c r="AE398" s="90" t="b">
        <f t="shared" si="464"/>
        <v>0</v>
      </c>
      <c r="AF398" s="90" t="b">
        <f t="shared" si="464"/>
        <v>1</v>
      </c>
      <c r="AG398" s="90" t="b">
        <f t="shared" si="464"/>
        <v>1</v>
      </c>
      <c r="AH398" s="45" t="str">
        <f t="shared" si="435"/>
        <v/>
      </c>
      <c r="AI398" s="45" t="str">
        <f t="shared" si="436"/>
        <v/>
      </c>
      <c r="AJ398" s="45" t="str">
        <f t="shared" si="386"/>
        <v/>
      </c>
      <c r="AK398" s="45" t="str">
        <f t="shared" si="437"/>
        <v/>
      </c>
      <c r="AL398" s="45" t="str">
        <f t="shared" si="438"/>
        <v/>
      </c>
      <c r="AM398" s="45" t="str">
        <f t="shared" si="439"/>
        <v/>
      </c>
      <c r="AN398" s="45" t="str">
        <f t="shared" si="440"/>
        <v/>
      </c>
      <c r="AO398" s="45" t="str">
        <f t="shared" si="461"/>
        <v/>
      </c>
      <c r="AP398" s="45" t="str">
        <f t="shared" si="461"/>
        <v/>
      </c>
      <c r="AQ398" s="45" t="str">
        <f t="shared" si="388"/>
        <v/>
      </c>
      <c r="AR398" s="90">
        <f t="shared" si="442"/>
        <v>24</v>
      </c>
    </row>
    <row r="399" spans="1:44" s="84" customFormat="1" ht="15.75" hidden="1" customHeight="1" x14ac:dyDescent="0.25">
      <c r="A399" s="82"/>
      <c r="B399" s="268"/>
      <c r="C399" s="269"/>
      <c r="D399" s="269"/>
      <c r="E399" s="270"/>
      <c r="F399" s="271"/>
      <c r="G399" s="269"/>
      <c r="H399" s="269"/>
      <c r="I399" s="371"/>
      <c r="J399" s="186" t="str">
        <f t="shared" ref="J399:J462" si="465">AH399</f>
        <v/>
      </c>
      <c r="K399" s="175" t="str">
        <f t="shared" ref="K399:K462" si="466">AI399</f>
        <v/>
      </c>
      <c r="L399" s="176" t="str">
        <f t="shared" ref="L399:L462" si="467">AJ399</f>
        <v/>
      </c>
      <c r="M399" s="175" t="str">
        <f t="shared" ref="M399:M462" si="468">AK399</f>
        <v/>
      </c>
      <c r="N399" s="177" t="str">
        <f t="shared" ref="N399:N462" si="469">AL399</f>
        <v/>
      </c>
      <c r="O399" s="177" t="str">
        <f t="shared" ref="O399:O462" si="470">AM399</f>
        <v/>
      </c>
      <c r="P399" s="281"/>
      <c r="Q399" s="281"/>
      <c r="R399" s="282"/>
      <c r="S399" s="286"/>
      <c r="T399" s="281"/>
      <c r="U399" s="282"/>
      <c r="V399" s="286"/>
      <c r="W399" s="281"/>
      <c r="X399" s="282"/>
      <c r="Y399" s="286"/>
      <c r="Z399" s="281"/>
      <c r="AA399" s="369"/>
      <c r="AB399" s="83"/>
      <c r="AC399" s="90">
        <f t="shared" ref="AC399:AG399" si="471">AC398</f>
        <v>26</v>
      </c>
      <c r="AD399" s="90" t="b">
        <f t="shared" si="471"/>
        <v>0</v>
      </c>
      <c r="AE399" s="90" t="b">
        <f t="shared" si="471"/>
        <v>0</v>
      </c>
      <c r="AF399" s="90" t="b">
        <f t="shared" si="471"/>
        <v>1</v>
      </c>
      <c r="AG399" s="90" t="b">
        <f t="shared" si="471"/>
        <v>1</v>
      </c>
      <c r="AH399" s="45" t="str">
        <f t="shared" si="435"/>
        <v/>
      </c>
      <c r="AI399" s="45" t="str">
        <f t="shared" si="436"/>
        <v/>
      </c>
      <c r="AJ399" s="45" t="str">
        <f t="shared" ref="AJ399:AJ462" si="472">IF(AI399=null_value,null_value,$AC399-AI399)</f>
        <v/>
      </c>
      <c r="AK399" s="45" t="str">
        <f t="shared" si="437"/>
        <v/>
      </c>
      <c r="AL399" s="45" t="str">
        <f t="shared" si="438"/>
        <v/>
      </c>
      <c r="AM399" s="45" t="str">
        <f t="shared" si="439"/>
        <v/>
      </c>
      <c r="AN399" s="45" t="str">
        <f t="shared" si="440"/>
        <v/>
      </c>
      <c r="AO399" s="45" t="str">
        <f t="shared" si="461"/>
        <v/>
      </c>
      <c r="AP399" s="45" t="str">
        <f t="shared" si="461"/>
        <v/>
      </c>
      <c r="AQ399" s="45" t="str">
        <f t="shared" ref="AQ399:AQ462" si="473">IF(AN399&lt;&gt;null_value,$AC399-SUM(AN399:AP399),null_value)</f>
        <v/>
      </c>
      <c r="AR399" s="90">
        <f t="shared" si="442"/>
        <v>25</v>
      </c>
    </row>
    <row r="400" spans="1:44" s="84" customFormat="1" ht="15.75" hidden="1" customHeight="1" x14ac:dyDescent="0.25">
      <c r="A400" s="82"/>
      <c r="B400" s="268"/>
      <c r="C400" s="269"/>
      <c r="D400" s="269"/>
      <c r="E400" s="270"/>
      <c r="F400" s="271"/>
      <c r="G400" s="269"/>
      <c r="H400" s="269"/>
      <c r="I400" s="371"/>
      <c r="J400" s="186" t="str">
        <f t="shared" si="465"/>
        <v/>
      </c>
      <c r="K400" s="175" t="str">
        <f t="shared" si="466"/>
        <v/>
      </c>
      <c r="L400" s="176" t="str">
        <f t="shared" si="467"/>
        <v/>
      </c>
      <c r="M400" s="175" t="str">
        <f t="shared" si="468"/>
        <v/>
      </c>
      <c r="N400" s="177" t="str">
        <f t="shared" si="469"/>
        <v/>
      </c>
      <c r="O400" s="177" t="str">
        <f t="shared" si="470"/>
        <v/>
      </c>
      <c r="P400" s="281"/>
      <c r="Q400" s="281"/>
      <c r="R400" s="282"/>
      <c r="S400" s="286"/>
      <c r="T400" s="281"/>
      <c r="U400" s="282"/>
      <c r="V400" s="286"/>
      <c r="W400" s="281"/>
      <c r="X400" s="282"/>
      <c r="Y400" s="286"/>
      <c r="Z400" s="281"/>
      <c r="AA400" s="369"/>
      <c r="AB400" s="83"/>
      <c r="AC400" s="90">
        <f t="shared" ref="AC400:AG400" si="474">AC399</f>
        <v>26</v>
      </c>
      <c r="AD400" s="90" t="b">
        <f t="shared" si="474"/>
        <v>0</v>
      </c>
      <c r="AE400" s="90" t="b">
        <f t="shared" si="474"/>
        <v>0</v>
      </c>
      <c r="AF400" s="90" t="b">
        <f t="shared" si="474"/>
        <v>1</v>
      </c>
      <c r="AG400" s="90" t="b">
        <f t="shared" si="474"/>
        <v>1</v>
      </c>
      <c r="AH400" s="45" t="str">
        <f t="shared" si="435"/>
        <v/>
      </c>
      <c r="AI400" s="45" t="str">
        <f t="shared" si="436"/>
        <v/>
      </c>
      <c r="AJ400" s="45" t="str">
        <f t="shared" si="472"/>
        <v/>
      </c>
      <c r="AK400" s="45" t="str">
        <f t="shared" si="437"/>
        <v/>
      </c>
      <c r="AL400" s="45" t="str">
        <f t="shared" si="438"/>
        <v/>
      </c>
      <c r="AM400" s="45" t="str">
        <f t="shared" si="439"/>
        <v/>
      </c>
      <c r="AN400" s="45" t="str">
        <f t="shared" si="440"/>
        <v/>
      </c>
      <c r="AO400" s="45" t="str">
        <f t="shared" si="461"/>
        <v/>
      </c>
      <c r="AP400" s="45" t="str">
        <f t="shared" si="461"/>
        <v/>
      </c>
      <c r="AQ400" s="45" t="str">
        <f t="shared" si="473"/>
        <v/>
      </c>
      <c r="AR400" s="90">
        <f t="shared" si="442"/>
        <v>26</v>
      </c>
    </row>
    <row r="401" spans="1:44" s="84" customFormat="1" ht="15.75" hidden="1" customHeight="1" x14ac:dyDescent="0.25">
      <c r="A401" s="82"/>
      <c r="B401" s="268"/>
      <c r="C401" s="269"/>
      <c r="D401" s="269"/>
      <c r="E401" s="270"/>
      <c r="F401" s="271"/>
      <c r="G401" s="269"/>
      <c r="H401" s="269"/>
      <c r="I401" s="371"/>
      <c r="J401" s="186" t="str">
        <f t="shared" si="465"/>
        <v/>
      </c>
      <c r="K401" s="175" t="str">
        <f t="shared" si="466"/>
        <v/>
      </c>
      <c r="L401" s="176" t="str">
        <f t="shared" si="467"/>
        <v/>
      </c>
      <c r="M401" s="175" t="str">
        <f t="shared" si="468"/>
        <v/>
      </c>
      <c r="N401" s="177" t="str">
        <f t="shared" si="469"/>
        <v/>
      </c>
      <c r="O401" s="177" t="str">
        <f t="shared" si="470"/>
        <v/>
      </c>
      <c r="P401" s="281"/>
      <c r="Q401" s="281"/>
      <c r="R401" s="282"/>
      <c r="S401" s="286"/>
      <c r="T401" s="281"/>
      <c r="U401" s="282"/>
      <c r="V401" s="286"/>
      <c r="W401" s="281"/>
      <c r="X401" s="282"/>
      <c r="Y401" s="286"/>
      <c r="Z401" s="281"/>
      <c r="AA401" s="369"/>
      <c r="AB401" s="83"/>
      <c r="AC401" s="90">
        <f t="shared" ref="AC401:AG401" si="475">AC400</f>
        <v>26</v>
      </c>
      <c r="AD401" s="90" t="b">
        <f t="shared" si="475"/>
        <v>0</v>
      </c>
      <c r="AE401" s="90" t="b">
        <f t="shared" si="475"/>
        <v>0</v>
      </c>
      <c r="AF401" s="90" t="b">
        <f t="shared" si="475"/>
        <v>1</v>
      </c>
      <c r="AG401" s="90" t="b">
        <f t="shared" si="475"/>
        <v>1</v>
      </c>
      <c r="AH401" s="45" t="str">
        <f t="shared" si="435"/>
        <v/>
      </c>
      <c r="AI401" s="45" t="str">
        <f t="shared" si="436"/>
        <v/>
      </c>
      <c r="AJ401" s="45" t="str">
        <f t="shared" si="472"/>
        <v/>
      </c>
      <c r="AK401" s="45" t="str">
        <f t="shared" si="437"/>
        <v/>
      </c>
      <c r="AL401" s="45" t="str">
        <f t="shared" si="438"/>
        <v/>
      </c>
      <c r="AM401" s="45" t="str">
        <f t="shared" si="439"/>
        <v/>
      </c>
      <c r="AN401" s="45" t="str">
        <f t="shared" si="440"/>
        <v/>
      </c>
      <c r="AO401" s="45" t="str">
        <f t="shared" si="461"/>
        <v/>
      </c>
      <c r="AP401" s="45" t="str">
        <f t="shared" si="461"/>
        <v/>
      </c>
      <c r="AQ401" s="45" t="str">
        <f t="shared" si="473"/>
        <v/>
      </c>
      <c r="AR401" s="90">
        <f t="shared" si="442"/>
        <v>27</v>
      </c>
    </row>
    <row r="402" spans="1:44" s="84" customFormat="1" ht="15.75" hidden="1" customHeight="1" x14ac:dyDescent="0.25">
      <c r="A402" s="82"/>
      <c r="B402" s="268"/>
      <c r="C402" s="269"/>
      <c r="D402" s="269"/>
      <c r="E402" s="270"/>
      <c r="F402" s="271"/>
      <c r="G402" s="269"/>
      <c r="H402" s="269"/>
      <c r="I402" s="371"/>
      <c r="J402" s="186" t="str">
        <f t="shared" si="465"/>
        <v/>
      </c>
      <c r="K402" s="175" t="str">
        <f t="shared" si="466"/>
        <v/>
      </c>
      <c r="L402" s="176" t="str">
        <f t="shared" si="467"/>
        <v/>
      </c>
      <c r="M402" s="175" t="str">
        <f t="shared" si="468"/>
        <v/>
      </c>
      <c r="N402" s="177" t="str">
        <f t="shared" si="469"/>
        <v/>
      </c>
      <c r="O402" s="177" t="str">
        <f t="shared" si="470"/>
        <v/>
      </c>
      <c r="P402" s="281"/>
      <c r="Q402" s="281"/>
      <c r="R402" s="282"/>
      <c r="S402" s="286"/>
      <c r="T402" s="281"/>
      <c r="U402" s="282"/>
      <c r="V402" s="286"/>
      <c r="W402" s="281"/>
      <c r="X402" s="282"/>
      <c r="Y402" s="286"/>
      <c r="Z402" s="281"/>
      <c r="AA402" s="369"/>
      <c r="AB402" s="83"/>
      <c r="AC402" s="90">
        <f t="shared" ref="AC402:AG402" si="476">AC401</f>
        <v>26</v>
      </c>
      <c r="AD402" s="90" t="b">
        <f t="shared" si="476"/>
        <v>0</v>
      </c>
      <c r="AE402" s="90" t="b">
        <f t="shared" si="476"/>
        <v>0</v>
      </c>
      <c r="AF402" s="90" t="b">
        <f t="shared" si="476"/>
        <v>1</v>
      </c>
      <c r="AG402" s="90" t="b">
        <f t="shared" si="476"/>
        <v>1</v>
      </c>
      <c r="AH402" s="45" t="str">
        <f t="shared" si="435"/>
        <v/>
      </c>
      <c r="AI402" s="45" t="str">
        <f t="shared" si="436"/>
        <v/>
      </c>
      <c r="AJ402" s="45" t="str">
        <f t="shared" si="472"/>
        <v/>
      </c>
      <c r="AK402" s="45" t="str">
        <f t="shared" si="437"/>
        <v/>
      </c>
      <c r="AL402" s="45" t="str">
        <f t="shared" si="438"/>
        <v/>
      </c>
      <c r="AM402" s="45" t="str">
        <f t="shared" si="439"/>
        <v/>
      </c>
      <c r="AN402" s="45" t="str">
        <f t="shared" si="440"/>
        <v/>
      </c>
      <c r="AO402" s="45" t="str">
        <f t="shared" si="461"/>
        <v/>
      </c>
      <c r="AP402" s="45" t="str">
        <f t="shared" si="461"/>
        <v/>
      </c>
      <c r="AQ402" s="45" t="str">
        <f t="shared" si="473"/>
        <v/>
      </c>
      <c r="AR402" s="90">
        <f t="shared" si="442"/>
        <v>28</v>
      </c>
    </row>
    <row r="403" spans="1:44" s="84" customFormat="1" ht="15.75" hidden="1" customHeight="1" x14ac:dyDescent="0.25">
      <c r="A403" s="82"/>
      <c r="B403" s="268"/>
      <c r="C403" s="269"/>
      <c r="D403" s="269"/>
      <c r="E403" s="270"/>
      <c r="F403" s="271"/>
      <c r="G403" s="269"/>
      <c r="H403" s="269"/>
      <c r="I403" s="371"/>
      <c r="J403" s="186" t="str">
        <f t="shared" si="465"/>
        <v/>
      </c>
      <c r="K403" s="175" t="str">
        <f t="shared" si="466"/>
        <v/>
      </c>
      <c r="L403" s="176" t="str">
        <f t="shared" si="467"/>
        <v/>
      </c>
      <c r="M403" s="175" t="str">
        <f t="shared" si="468"/>
        <v/>
      </c>
      <c r="N403" s="177" t="str">
        <f t="shared" si="469"/>
        <v/>
      </c>
      <c r="O403" s="177" t="str">
        <f t="shared" si="470"/>
        <v/>
      </c>
      <c r="P403" s="281"/>
      <c r="Q403" s="281"/>
      <c r="R403" s="282"/>
      <c r="S403" s="286"/>
      <c r="T403" s="281"/>
      <c r="U403" s="282"/>
      <c r="V403" s="286"/>
      <c r="W403" s="281"/>
      <c r="X403" s="282"/>
      <c r="Y403" s="286"/>
      <c r="Z403" s="281"/>
      <c r="AA403" s="369"/>
      <c r="AB403" s="83"/>
      <c r="AC403" s="90">
        <f t="shared" ref="AC403:AG403" si="477">AC402</f>
        <v>26</v>
      </c>
      <c r="AD403" s="90" t="b">
        <f t="shared" si="477"/>
        <v>0</v>
      </c>
      <c r="AE403" s="90" t="b">
        <f t="shared" si="477"/>
        <v>0</v>
      </c>
      <c r="AF403" s="90" t="b">
        <f t="shared" si="477"/>
        <v>1</v>
      </c>
      <c r="AG403" s="90" t="b">
        <f t="shared" si="477"/>
        <v>1</v>
      </c>
      <c r="AH403" s="45" t="str">
        <f t="shared" si="435"/>
        <v/>
      </c>
      <c r="AI403" s="45" t="str">
        <f t="shared" si="436"/>
        <v/>
      </c>
      <c r="AJ403" s="45" t="str">
        <f t="shared" si="472"/>
        <v/>
      </c>
      <c r="AK403" s="45" t="str">
        <f t="shared" si="437"/>
        <v/>
      </c>
      <c r="AL403" s="45" t="str">
        <f t="shared" si="438"/>
        <v/>
      </c>
      <c r="AM403" s="45" t="str">
        <f t="shared" si="439"/>
        <v/>
      </c>
      <c r="AN403" s="45" t="str">
        <f t="shared" si="440"/>
        <v/>
      </c>
      <c r="AO403" s="45" t="str">
        <f t="shared" si="461"/>
        <v/>
      </c>
      <c r="AP403" s="45" t="str">
        <f t="shared" si="461"/>
        <v/>
      </c>
      <c r="AQ403" s="45" t="str">
        <f t="shared" si="473"/>
        <v/>
      </c>
      <c r="AR403" s="90">
        <f t="shared" si="442"/>
        <v>29</v>
      </c>
    </row>
    <row r="404" spans="1:44" s="84" customFormat="1" ht="15.75" hidden="1" customHeight="1" x14ac:dyDescent="0.25">
      <c r="A404" s="82"/>
      <c r="B404" s="268"/>
      <c r="C404" s="269"/>
      <c r="D404" s="269"/>
      <c r="E404" s="270"/>
      <c r="F404" s="271"/>
      <c r="G404" s="269"/>
      <c r="H404" s="269"/>
      <c r="I404" s="371"/>
      <c r="J404" s="187" t="str">
        <f t="shared" si="465"/>
        <v/>
      </c>
      <c r="K404" s="178" t="str">
        <f t="shared" si="466"/>
        <v/>
      </c>
      <c r="L404" s="179" t="str">
        <f t="shared" si="467"/>
        <v/>
      </c>
      <c r="M404" s="178" t="str">
        <f t="shared" si="468"/>
        <v/>
      </c>
      <c r="N404" s="180" t="str">
        <f t="shared" si="469"/>
        <v/>
      </c>
      <c r="O404" s="180" t="str">
        <f t="shared" si="470"/>
        <v/>
      </c>
      <c r="P404" s="284"/>
      <c r="Q404" s="284"/>
      <c r="R404" s="285"/>
      <c r="S404" s="287"/>
      <c r="T404" s="284"/>
      <c r="U404" s="285"/>
      <c r="V404" s="287"/>
      <c r="W404" s="284"/>
      <c r="X404" s="285"/>
      <c r="Y404" s="287"/>
      <c r="Z404" s="284"/>
      <c r="AA404" s="370"/>
      <c r="AB404" s="83"/>
      <c r="AC404" s="91">
        <f t="shared" ref="AC404:AG404" si="478">AC403</f>
        <v>26</v>
      </c>
      <c r="AD404" s="91" t="b">
        <f t="shared" si="478"/>
        <v>0</v>
      </c>
      <c r="AE404" s="91" t="b">
        <f t="shared" si="478"/>
        <v>0</v>
      </c>
      <c r="AF404" s="91" t="b">
        <f t="shared" si="478"/>
        <v>1</v>
      </c>
      <c r="AG404" s="91" t="b">
        <f t="shared" si="478"/>
        <v>1</v>
      </c>
      <c r="AH404" s="92" t="str">
        <f t="shared" si="435"/>
        <v/>
      </c>
      <c r="AI404" s="92" t="str">
        <f t="shared" si="436"/>
        <v/>
      </c>
      <c r="AJ404" s="92" t="str">
        <f t="shared" si="472"/>
        <v/>
      </c>
      <c r="AK404" s="92" t="str">
        <f t="shared" si="437"/>
        <v/>
      </c>
      <c r="AL404" s="92" t="str">
        <f t="shared" si="438"/>
        <v/>
      </c>
      <c r="AM404" s="92" t="str">
        <f t="shared" si="439"/>
        <v/>
      </c>
      <c r="AN404" s="92" t="str">
        <f t="shared" si="440"/>
        <v/>
      </c>
      <c r="AO404" s="92" t="str">
        <f t="shared" si="461"/>
        <v/>
      </c>
      <c r="AP404" s="92" t="str">
        <f t="shared" si="461"/>
        <v/>
      </c>
      <c r="AQ404" s="92" t="str">
        <f t="shared" si="473"/>
        <v/>
      </c>
      <c r="AR404" s="91">
        <f t="shared" si="442"/>
        <v>30</v>
      </c>
    </row>
    <row r="405" spans="1:44" s="84" customFormat="1" ht="15.75" customHeight="1" x14ac:dyDescent="0.25">
      <c r="A405" s="82"/>
      <c r="B405" s="268">
        <f>B375+1</f>
        <v>27</v>
      </c>
      <c r="C405" s="269"/>
      <c r="D405" s="269"/>
      <c r="E405" s="270"/>
      <c r="F405" s="271">
        <f>ROUND($G$4*B405,0)</f>
        <v>8505</v>
      </c>
      <c r="G405" s="269"/>
      <c r="H405" s="269"/>
      <c r="I405" s="371"/>
      <c r="J405" s="188" t="str">
        <f t="shared" si="465"/>
        <v/>
      </c>
      <c r="K405" s="181" t="str">
        <f t="shared" si="466"/>
        <v/>
      </c>
      <c r="L405" s="182" t="str">
        <f t="shared" si="467"/>
        <v/>
      </c>
      <c r="M405" s="181">
        <f t="shared" si="468"/>
        <v>11</v>
      </c>
      <c r="N405" s="183">
        <f t="shared" si="469"/>
        <v>11</v>
      </c>
      <c r="O405" s="183">
        <f t="shared" si="470"/>
        <v>5</v>
      </c>
      <c r="P405" s="365">
        <f>ROUND($F405/P$12,2)</f>
        <v>1.7</v>
      </c>
      <c r="Q405" s="365"/>
      <c r="R405" s="366"/>
      <c r="S405" s="367">
        <f>ROUND($F405/S$12,2)</f>
        <v>1.42</v>
      </c>
      <c r="T405" s="365"/>
      <c r="U405" s="366"/>
      <c r="V405" s="367">
        <f>ROUND($F405/V$12,2)</f>
        <v>1.22</v>
      </c>
      <c r="W405" s="365"/>
      <c r="X405" s="366"/>
      <c r="Y405" s="367">
        <f>ROUND($F405/Y$12,2)</f>
        <v>1.1100000000000001</v>
      </c>
      <c r="Z405" s="365"/>
      <c r="AA405" s="368"/>
      <c r="AB405" s="83"/>
      <c r="AC405" s="88">
        <f>B405</f>
        <v>27</v>
      </c>
      <c r="AD405" s="88" t="b">
        <f>AND(AC405&gt;=min_string,AC405&lt;=max_string)</f>
        <v>0</v>
      </c>
      <c r="AE405" s="88" t="b">
        <f>OR(AND(($AC405-max_string)/(AE$13-1)&gt;=min_string,($AC405-max_string)/(AE$13-1)&lt;=max_string),AND(($AC405-min_string)/(AE$13-1)&gt;=min_string,($AC405-min_string)/(AE$13-1)&lt;=max_string))</f>
        <v>0</v>
      </c>
      <c r="AF405" s="88" t="b">
        <f>OR(AND(($AC405-max_string)/(AF$13-1)&gt;=min_string,($AC405-max_string)/(AF$13-1)&lt;=max_string),AND(($AC405-min_string)/(AF$13-1)&gt;=min_string,($AC405-min_string)/(AF$13-1)&lt;=max_string))</f>
        <v>1</v>
      </c>
      <c r="AG405" s="88" t="b">
        <f>AND(AC405-(AG$13-1)*min_string&gt;=min_string,AC405-(AG$13-1)*max_string&lt;=max_string)</f>
        <v>1</v>
      </c>
      <c r="AH405" s="89" t="str">
        <f>IF(AD405,$AC405,null_value)</f>
        <v/>
      </c>
      <c r="AI405" s="89" t="str">
        <f>IF(AE405,MIN(max_string,$AC405-(min_string*(AI$12-1))),null_value)</f>
        <v/>
      </c>
      <c r="AJ405" s="89" t="str">
        <f t="shared" si="472"/>
        <v/>
      </c>
      <c r="AK405" s="89">
        <f>IF(AF405,MIN(max_string,$AC405-(min_string*(AK$12-1))),null_value)</f>
        <v>11</v>
      </c>
      <c r="AL405" s="89">
        <f>IF(AK405=null_value,null_value,MIN(max_string,$AC405-AK405-min_string))</f>
        <v>11</v>
      </c>
      <c r="AM405" s="89">
        <f>IF(AK405&lt;&gt;null_value,$AC405-AK405-AL405,null_value)</f>
        <v>5</v>
      </c>
      <c r="AN405" s="89">
        <f>IF(AG405,MIN(max_string,ROUNDDOWN(($AC405-min_string)/(AN$12-1),0)),null_value)</f>
        <v>8</v>
      </c>
      <c r="AO405" s="89">
        <f t="shared" si="461"/>
        <v>8</v>
      </c>
      <c r="AP405" s="89">
        <f t="shared" si="461"/>
        <v>8</v>
      </c>
      <c r="AQ405" s="89">
        <f t="shared" si="473"/>
        <v>3</v>
      </c>
      <c r="AR405" s="88">
        <v>1</v>
      </c>
    </row>
    <row r="406" spans="1:44" s="84" customFormat="1" ht="15.75" customHeight="1" x14ac:dyDescent="0.25">
      <c r="A406" s="82"/>
      <c r="B406" s="268"/>
      <c r="C406" s="269"/>
      <c r="D406" s="269"/>
      <c r="E406" s="270"/>
      <c r="F406" s="271"/>
      <c r="G406" s="269"/>
      <c r="H406" s="269"/>
      <c r="I406" s="371"/>
      <c r="J406" s="186" t="str">
        <f t="shared" si="465"/>
        <v/>
      </c>
      <c r="K406" s="175" t="str">
        <f t="shared" si="466"/>
        <v/>
      </c>
      <c r="L406" s="176" t="str">
        <f t="shared" si="467"/>
        <v/>
      </c>
      <c r="M406" s="175">
        <f t="shared" si="468"/>
        <v>11</v>
      </c>
      <c r="N406" s="177">
        <f t="shared" si="469"/>
        <v>10</v>
      </c>
      <c r="O406" s="177">
        <f t="shared" si="470"/>
        <v>6</v>
      </c>
      <c r="P406" s="281"/>
      <c r="Q406" s="281"/>
      <c r="R406" s="282"/>
      <c r="S406" s="286"/>
      <c r="T406" s="281"/>
      <c r="U406" s="282"/>
      <c r="V406" s="286"/>
      <c r="W406" s="281"/>
      <c r="X406" s="282"/>
      <c r="Y406" s="286"/>
      <c r="Z406" s="281"/>
      <c r="AA406" s="369"/>
      <c r="AB406" s="83"/>
      <c r="AC406" s="90">
        <f>AC405</f>
        <v>27</v>
      </c>
      <c r="AD406" s="90" t="b">
        <f>AD405</f>
        <v>0</v>
      </c>
      <c r="AE406" s="90" t="b">
        <f>AE405</f>
        <v>0</v>
      </c>
      <c r="AF406" s="90" t="b">
        <f>AF405</f>
        <v>1</v>
      </c>
      <c r="AG406" s="90" t="b">
        <f>AG405</f>
        <v>1</v>
      </c>
      <c r="AH406" s="45" t="str">
        <f t="shared" si="435"/>
        <v/>
      </c>
      <c r="AI406" s="45" t="str">
        <f t="shared" ref="AI406:AI434" si="479">IF(AND(AE406,AI405&lt;&gt;null_value),IF(AND(AI405&gt;min_string+1,AJ405&lt;max_string-1,AI405-1&gt;AJ405),AI405-1,null_value),null_value)</f>
        <v/>
      </c>
      <c r="AJ406" s="45" t="str">
        <f t="shared" si="472"/>
        <v/>
      </c>
      <c r="AK406" s="45">
        <f t="shared" ref="AK406:AK434" si="480">IF(AND(AF406,AK405&lt;&gt;null_value),IF(AND(AL405-1&gt;=min_string,AM405+1&lt;=max_string,AL405-1&gt;AM405),AK405,IF(AND(AK405-1&gt;min_string,AL405+1&lt;=max_string,OR(AK405-1&gt;AL405,AND(AK405&gt;AL405,AL405&gt;AM405))),AK405-1,null_value)),null_value)</f>
        <v>11</v>
      </c>
      <c r="AL406" s="45">
        <f t="shared" ref="AL406:AL434" si="481">IF(AK406=null_value,null_value,IF(AK406&lt;&gt;AK405,MIN(max_string,$AC406-AK406-min_string,AK406),AL405-1))</f>
        <v>10</v>
      </c>
      <c r="AM406" s="45">
        <f t="shared" ref="AM406:AM434" si="482">IF(AK406=null_value,null_value,$AC406-AK406-AL406)</f>
        <v>6</v>
      </c>
      <c r="AN406" s="45">
        <f t="shared" ref="AN406:AN434" si="483">IF(AND(AG406,AN405&lt;&gt;null_value),IF(AND(AN405&gt;min_string,AQ405+AN$12-1&lt;=max_string),AN405-1,null_value),null_value)</f>
        <v>7</v>
      </c>
      <c r="AO406" s="45">
        <f t="shared" si="461"/>
        <v>7</v>
      </c>
      <c r="AP406" s="45">
        <f t="shared" si="461"/>
        <v>7</v>
      </c>
      <c r="AQ406" s="45">
        <f t="shared" si="473"/>
        <v>6</v>
      </c>
      <c r="AR406" s="90">
        <f>AR405+1</f>
        <v>2</v>
      </c>
    </row>
    <row r="407" spans="1:44" s="84" customFormat="1" ht="15.75" customHeight="1" x14ac:dyDescent="0.25">
      <c r="A407" s="82"/>
      <c r="B407" s="268"/>
      <c r="C407" s="269"/>
      <c r="D407" s="269"/>
      <c r="E407" s="270"/>
      <c r="F407" s="271"/>
      <c r="G407" s="269"/>
      <c r="H407" s="269"/>
      <c r="I407" s="371"/>
      <c r="J407" s="186" t="str">
        <f t="shared" si="465"/>
        <v/>
      </c>
      <c r="K407" s="175" t="str">
        <f t="shared" si="466"/>
        <v/>
      </c>
      <c r="L407" s="176" t="str">
        <f t="shared" si="467"/>
        <v/>
      </c>
      <c r="M407" s="175">
        <f t="shared" si="468"/>
        <v>11</v>
      </c>
      <c r="N407" s="177">
        <f t="shared" si="469"/>
        <v>9</v>
      </c>
      <c r="O407" s="177">
        <f t="shared" si="470"/>
        <v>7</v>
      </c>
      <c r="P407" s="281"/>
      <c r="Q407" s="281"/>
      <c r="R407" s="282"/>
      <c r="S407" s="286"/>
      <c r="T407" s="281"/>
      <c r="U407" s="282"/>
      <c r="V407" s="286"/>
      <c r="W407" s="281"/>
      <c r="X407" s="282"/>
      <c r="Y407" s="286"/>
      <c r="Z407" s="281"/>
      <c r="AA407" s="369"/>
      <c r="AB407" s="83"/>
      <c r="AC407" s="90">
        <f t="shared" ref="AC407:AG407" si="484">AC406</f>
        <v>27</v>
      </c>
      <c r="AD407" s="90" t="b">
        <f t="shared" si="484"/>
        <v>0</v>
      </c>
      <c r="AE407" s="90" t="b">
        <f t="shared" si="484"/>
        <v>0</v>
      </c>
      <c r="AF407" s="90" t="b">
        <f t="shared" si="484"/>
        <v>1</v>
      </c>
      <c r="AG407" s="90" t="b">
        <f t="shared" si="484"/>
        <v>1</v>
      </c>
      <c r="AH407" s="45" t="str">
        <f t="shared" si="435"/>
        <v/>
      </c>
      <c r="AI407" s="45" t="str">
        <f t="shared" si="479"/>
        <v/>
      </c>
      <c r="AJ407" s="45" t="str">
        <f t="shared" si="472"/>
        <v/>
      </c>
      <c r="AK407" s="45">
        <f t="shared" si="480"/>
        <v>11</v>
      </c>
      <c r="AL407" s="45">
        <f t="shared" si="481"/>
        <v>9</v>
      </c>
      <c r="AM407" s="45">
        <f t="shared" si="482"/>
        <v>7</v>
      </c>
      <c r="AN407" s="45">
        <f t="shared" si="483"/>
        <v>6</v>
      </c>
      <c r="AO407" s="45">
        <f t="shared" si="461"/>
        <v>6</v>
      </c>
      <c r="AP407" s="45">
        <f t="shared" si="461"/>
        <v>6</v>
      </c>
      <c r="AQ407" s="45">
        <f t="shared" si="473"/>
        <v>9</v>
      </c>
      <c r="AR407" s="90">
        <f t="shared" ref="AR407:AR434" si="485">AR406+1</f>
        <v>3</v>
      </c>
    </row>
    <row r="408" spans="1:44" s="84" customFormat="1" ht="15.75" customHeight="1" x14ac:dyDescent="0.25">
      <c r="A408" s="82"/>
      <c r="B408" s="268"/>
      <c r="C408" s="269"/>
      <c r="D408" s="269"/>
      <c r="E408" s="270"/>
      <c r="F408" s="271"/>
      <c r="G408" s="269"/>
      <c r="H408" s="269"/>
      <c r="I408" s="371"/>
      <c r="J408" s="186" t="str">
        <f t="shared" si="465"/>
        <v/>
      </c>
      <c r="K408" s="175" t="str">
        <f t="shared" si="466"/>
        <v/>
      </c>
      <c r="L408" s="176" t="str">
        <f t="shared" si="467"/>
        <v/>
      </c>
      <c r="M408" s="175">
        <f t="shared" si="468"/>
        <v>11</v>
      </c>
      <c r="N408" s="177">
        <f t="shared" si="469"/>
        <v>8</v>
      </c>
      <c r="O408" s="177">
        <f t="shared" si="470"/>
        <v>8</v>
      </c>
      <c r="P408" s="281"/>
      <c r="Q408" s="281"/>
      <c r="R408" s="282"/>
      <c r="S408" s="286"/>
      <c r="T408" s="281"/>
      <c r="U408" s="282"/>
      <c r="V408" s="286"/>
      <c r="W408" s="281"/>
      <c r="X408" s="282"/>
      <c r="Y408" s="286"/>
      <c r="Z408" s="281"/>
      <c r="AA408" s="369"/>
      <c r="AB408" s="83"/>
      <c r="AC408" s="90">
        <f t="shared" ref="AC408:AG408" si="486">AC407</f>
        <v>27</v>
      </c>
      <c r="AD408" s="90" t="b">
        <f t="shared" si="486"/>
        <v>0</v>
      </c>
      <c r="AE408" s="90" t="b">
        <f t="shared" si="486"/>
        <v>0</v>
      </c>
      <c r="AF408" s="90" t="b">
        <f t="shared" si="486"/>
        <v>1</v>
      </c>
      <c r="AG408" s="90" t="b">
        <f t="shared" si="486"/>
        <v>1</v>
      </c>
      <c r="AH408" s="45" t="str">
        <f t="shared" si="435"/>
        <v/>
      </c>
      <c r="AI408" s="45" t="str">
        <f t="shared" si="479"/>
        <v/>
      </c>
      <c r="AJ408" s="45" t="str">
        <f t="shared" si="472"/>
        <v/>
      </c>
      <c r="AK408" s="45">
        <f t="shared" si="480"/>
        <v>11</v>
      </c>
      <c r="AL408" s="45">
        <f t="shared" si="481"/>
        <v>8</v>
      </c>
      <c r="AM408" s="45">
        <f t="shared" si="482"/>
        <v>8</v>
      </c>
      <c r="AN408" s="45" t="str">
        <f t="shared" si="483"/>
        <v/>
      </c>
      <c r="AO408" s="45" t="str">
        <f t="shared" si="461"/>
        <v/>
      </c>
      <c r="AP408" s="45" t="str">
        <f t="shared" si="461"/>
        <v/>
      </c>
      <c r="AQ408" s="45" t="str">
        <f t="shared" si="473"/>
        <v/>
      </c>
      <c r="AR408" s="90">
        <f t="shared" si="485"/>
        <v>4</v>
      </c>
    </row>
    <row r="409" spans="1:44" s="84" customFormat="1" ht="15.75" customHeight="1" x14ac:dyDescent="0.25">
      <c r="A409" s="82"/>
      <c r="B409" s="268"/>
      <c r="C409" s="269"/>
      <c r="D409" s="269"/>
      <c r="E409" s="270"/>
      <c r="F409" s="271"/>
      <c r="G409" s="269"/>
      <c r="H409" s="269"/>
      <c r="I409" s="371"/>
      <c r="J409" s="186" t="str">
        <f t="shared" si="465"/>
        <v/>
      </c>
      <c r="K409" s="175" t="str">
        <f t="shared" si="466"/>
        <v/>
      </c>
      <c r="L409" s="176" t="str">
        <f t="shared" si="467"/>
        <v/>
      </c>
      <c r="M409" s="175">
        <f t="shared" si="468"/>
        <v>10</v>
      </c>
      <c r="N409" s="177">
        <f t="shared" si="469"/>
        <v>10</v>
      </c>
      <c r="O409" s="177">
        <f t="shared" si="470"/>
        <v>7</v>
      </c>
      <c r="P409" s="281"/>
      <c r="Q409" s="281"/>
      <c r="R409" s="282"/>
      <c r="S409" s="286"/>
      <c r="T409" s="281"/>
      <c r="U409" s="282"/>
      <c r="V409" s="286"/>
      <c r="W409" s="281"/>
      <c r="X409" s="282"/>
      <c r="Y409" s="286"/>
      <c r="Z409" s="281"/>
      <c r="AA409" s="369"/>
      <c r="AB409" s="83"/>
      <c r="AC409" s="90">
        <f t="shared" ref="AC409:AG409" si="487">AC408</f>
        <v>27</v>
      </c>
      <c r="AD409" s="90" t="b">
        <f t="shared" si="487"/>
        <v>0</v>
      </c>
      <c r="AE409" s="90" t="b">
        <f t="shared" si="487"/>
        <v>0</v>
      </c>
      <c r="AF409" s="90" t="b">
        <f t="shared" si="487"/>
        <v>1</v>
      </c>
      <c r="AG409" s="90" t="b">
        <f t="shared" si="487"/>
        <v>1</v>
      </c>
      <c r="AH409" s="45" t="str">
        <f t="shared" si="435"/>
        <v/>
      </c>
      <c r="AI409" s="45" t="str">
        <f t="shared" si="479"/>
        <v/>
      </c>
      <c r="AJ409" s="45" t="str">
        <f t="shared" si="472"/>
        <v/>
      </c>
      <c r="AK409" s="45">
        <f t="shared" si="480"/>
        <v>10</v>
      </c>
      <c r="AL409" s="45">
        <f t="shared" si="481"/>
        <v>10</v>
      </c>
      <c r="AM409" s="45">
        <f t="shared" si="482"/>
        <v>7</v>
      </c>
      <c r="AN409" s="45" t="str">
        <f t="shared" si="483"/>
        <v/>
      </c>
      <c r="AO409" s="45" t="str">
        <f t="shared" si="461"/>
        <v/>
      </c>
      <c r="AP409" s="45" t="str">
        <f t="shared" si="461"/>
        <v/>
      </c>
      <c r="AQ409" s="45" t="str">
        <f t="shared" si="473"/>
        <v/>
      </c>
      <c r="AR409" s="90">
        <f t="shared" si="485"/>
        <v>5</v>
      </c>
    </row>
    <row r="410" spans="1:44" s="84" customFormat="1" ht="15.75" customHeight="1" x14ac:dyDescent="0.25">
      <c r="A410" s="82"/>
      <c r="B410" s="268"/>
      <c r="C410" s="269"/>
      <c r="D410" s="269"/>
      <c r="E410" s="270"/>
      <c r="F410" s="271"/>
      <c r="G410" s="269"/>
      <c r="H410" s="269"/>
      <c r="I410" s="371"/>
      <c r="J410" s="186" t="str">
        <f t="shared" si="465"/>
        <v/>
      </c>
      <c r="K410" s="175" t="str">
        <f t="shared" si="466"/>
        <v/>
      </c>
      <c r="L410" s="176" t="str">
        <f t="shared" si="467"/>
        <v/>
      </c>
      <c r="M410" s="175">
        <f t="shared" si="468"/>
        <v>10</v>
      </c>
      <c r="N410" s="177">
        <f t="shared" si="469"/>
        <v>9</v>
      </c>
      <c r="O410" s="177">
        <f t="shared" si="470"/>
        <v>8</v>
      </c>
      <c r="P410" s="281"/>
      <c r="Q410" s="281"/>
      <c r="R410" s="282"/>
      <c r="S410" s="286"/>
      <c r="T410" s="281"/>
      <c r="U410" s="282"/>
      <c r="V410" s="286"/>
      <c r="W410" s="281"/>
      <c r="X410" s="282"/>
      <c r="Y410" s="286"/>
      <c r="Z410" s="281"/>
      <c r="AA410" s="369"/>
      <c r="AB410" s="83"/>
      <c r="AC410" s="90">
        <f t="shared" ref="AC410:AG410" si="488">AC409</f>
        <v>27</v>
      </c>
      <c r="AD410" s="90" t="b">
        <f t="shared" si="488"/>
        <v>0</v>
      </c>
      <c r="AE410" s="90" t="b">
        <f t="shared" si="488"/>
        <v>0</v>
      </c>
      <c r="AF410" s="90" t="b">
        <f t="shared" si="488"/>
        <v>1</v>
      </c>
      <c r="AG410" s="90" t="b">
        <f t="shared" si="488"/>
        <v>1</v>
      </c>
      <c r="AH410" s="45" t="str">
        <f t="shared" si="435"/>
        <v/>
      </c>
      <c r="AI410" s="45" t="str">
        <f t="shared" si="479"/>
        <v/>
      </c>
      <c r="AJ410" s="45" t="str">
        <f t="shared" si="472"/>
        <v/>
      </c>
      <c r="AK410" s="45">
        <f t="shared" si="480"/>
        <v>10</v>
      </c>
      <c r="AL410" s="45">
        <f t="shared" si="481"/>
        <v>9</v>
      </c>
      <c r="AM410" s="45">
        <f t="shared" si="482"/>
        <v>8</v>
      </c>
      <c r="AN410" s="45" t="str">
        <f t="shared" si="483"/>
        <v/>
      </c>
      <c r="AO410" s="45" t="str">
        <f t="shared" si="461"/>
        <v/>
      </c>
      <c r="AP410" s="45" t="str">
        <f t="shared" si="461"/>
        <v/>
      </c>
      <c r="AQ410" s="45" t="str">
        <f t="shared" si="473"/>
        <v/>
      </c>
      <c r="AR410" s="90">
        <f t="shared" si="485"/>
        <v>6</v>
      </c>
    </row>
    <row r="411" spans="1:44" s="84" customFormat="1" ht="15.75" customHeight="1" x14ac:dyDescent="0.25">
      <c r="A411" s="82"/>
      <c r="B411" s="268"/>
      <c r="C411" s="269"/>
      <c r="D411" s="269"/>
      <c r="E411" s="270"/>
      <c r="F411" s="271"/>
      <c r="G411" s="269"/>
      <c r="H411" s="269"/>
      <c r="I411" s="371"/>
      <c r="J411" s="186" t="str">
        <f t="shared" si="465"/>
        <v/>
      </c>
      <c r="K411" s="175" t="str">
        <f t="shared" si="466"/>
        <v/>
      </c>
      <c r="L411" s="176" t="str">
        <f t="shared" si="467"/>
        <v/>
      </c>
      <c r="M411" s="175">
        <f t="shared" si="468"/>
        <v>9</v>
      </c>
      <c r="N411" s="177">
        <f t="shared" si="469"/>
        <v>9</v>
      </c>
      <c r="O411" s="177">
        <f t="shared" si="470"/>
        <v>9</v>
      </c>
      <c r="P411" s="281"/>
      <c r="Q411" s="281"/>
      <c r="R411" s="282"/>
      <c r="S411" s="286"/>
      <c r="T411" s="281"/>
      <c r="U411" s="282"/>
      <c r="V411" s="286"/>
      <c r="W411" s="281"/>
      <c r="X411" s="282"/>
      <c r="Y411" s="286"/>
      <c r="Z411" s="281"/>
      <c r="AA411" s="369"/>
      <c r="AB411" s="83"/>
      <c r="AC411" s="90">
        <f t="shared" ref="AC411:AG411" si="489">AC410</f>
        <v>27</v>
      </c>
      <c r="AD411" s="90" t="b">
        <f t="shared" si="489"/>
        <v>0</v>
      </c>
      <c r="AE411" s="90" t="b">
        <f t="shared" si="489"/>
        <v>0</v>
      </c>
      <c r="AF411" s="90" t="b">
        <f t="shared" si="489"/>
        <v>1</v>
      </c>
      <c r="AG411" s="90" t="b">
        <f t="shared" si="489"/>
        <v>1</v>
      </c>
      <c r="AH411" s="45" t="str">
        <f t="shared" si="435"/>
        <v/>
      </c>
      <c r="AI411" s="45" t="str">
        <f t="shared" si="479"/>
        <v/>
      </c>
      <c r="AJ411" s="45" t="str">
        <f t="shared" si="472"/>
        <v/>
      </c>
      <c r="AK411" s="45">
        <f t="shared" si="480"/>
        <v>9</v>
      </c>
      <c r="AL411" s="45">
        <f t="shared" si="481"/>
        <v>9</v>
      </c>
      <c r="AM411" s="45">
        <f t="shared" si="482"/>
        <v>9</v>
      </c>
      <c r="AN411" s="45" t="str">
        <f t="shared" si="483"/>
        <v/>
      </c>
      <c r="AO411" s="45" t="str">
        <f t="shared" si="461"/>
        <v/>
      </c>
      <c r="AP411" s="45" t="str">
        <f t="shared" si="461"/>
        <v/>
      </c>
      <c r="AQ411" s="45" t="str">
        <f t="shared" si="473"/>
        <v/>
      </c>
      <c r="AR411" s="90">
        <f t="shared" si="485"/>
        <v>7</v>
      </c>
    </row>
    <row r="412" spans="1:44" s="84" customFormat="1" ht="15.75" customHeight="1" x14ac:dyDescent="0.25">
      <c r="A412" s="82"/>
      <c r="B412" s="268"/>
      <c r="C412" s="269"/>
      <c r="D412" s="269"/>
      <c r="E412" s="270"/>
      <c r="F412" s="271"/>
      <c r="G412" s="269"/>
      <c r="H412" s="269"/>
      <c r="I412" s="371"/>
      <c r="J412" s="186" t="str">
        <f t="shared" si="465"/>
        <v/>
      </c>
      <c r="K412" s="175" t="str">
        <f t="shared" si="466"/>
        <v/>
      </c>
      <c r="L412" s="176" t="str">
        <f t="shared" si="467"/>
        <v/>
      </c>
      <c r="M412" s="175" t="str">
        <f t="shared" si="468"/>
        <v/>
      </c>
      <c r="N412" s="177" t="str">
        <f t="shared" si="469"/>
        <v/>
      </c>
      <c r="O412" s="177" t="str">
        <f t="shared" si="470"/>
        <v/>
      </c>
      <c r="P412" s="281"/>
      <c r="Q412" s="281"/>
      <c r="R412" s="282"/>
      <c r="S412" s="286"/>
      <c r="T412" s="281"/>
      <c r="U412" s="282"/>
      <c r="V412" s="286"/>
      <c r="W412" s="281"/>
      <c r="X412" s="282"/>
      <c r="Y412" s="286"/>
      <c r="Z412" s="281"/>
      <c r="AA412" s="369"/>
      <c r="AB412" s="83"/>
      <c r="AC412" s="90">
        <f t="shared" ref="AC412:AG412" si="490">AC411</f>
        <v>27</v>
      </c>
      <c r="AD412" s="90" t="b">
        <f t="shared" si="490"/>
        <v>0</v>
      </c>
      <c r="AE412" s="90" t="b">
        <f t="shared" si="490"/>
        <v>0</v>
      </c>
      <c r="AF412" s="90" t="b">
        <f t="shared" si="490"/>
        <v>1</v>
      </c>
      <c r="AG412" s="90" t="b">
        <f t="shared" si="490"/>
        <v>1</v>
      </c>
      <c r="AH412" s="45" t="str">
        <f t="shared" si="435"/>
        <v/>
      </c>
      <c r="AI412" s="45" t="str">
        <f t="shared" si="479"/>
        <v/>
      </c>
      <c r="AJ412" s="45" t="str">
        <f t="shared" si="472"/>
        <v/>
      </c>
      <c r="AK412" s="45" t="str">
        <f t="shared" si="480"/>
        <v/>
      </c>
      <c r="AL412" s="45" t="str">
        <f t="shared" si="481"/>
        <v/>
      </c>
      <c r="AM412" s="45" t="str">
        <f t="shared" si="482"/>
        <v/>
      </c>
      <c r="AN412" s="45" t="str">
        <f t="shared" si="483"/>
        <v/>
      </c>
      <c r="AO412" s="45" t="str">
        <f t="shared" si="461"/>
        <v/>
      </c>
      <c r="AP412" s="45" t="str">
        <f t="shared" si="461"/>
        <v/>
      </c>
      <c r="AQ412" s="45" t="str">
        <f t="shared" si="473"/>
        <v/>
      </c>
      <c r="AR412" s="90">
        <f t="shared" si="485"/>
        <v>8</v>
      </c>
    </row>
    <row r="413" spans="1:44" s="84" customFormat="1" ht="15.75" customHeight="1" x14ac:dyDescent="0.25">
      <c r="A413" s="82"/>
      <c r="B413" s="268"/>
      <c r="C413" s="269"/>
      <c r="D413" s="269"/>
      <c r="E413" s="270"/>
      <c r="F413" s="271"/>
      <c r="G413" s="269"/>
      <c r="H413" s="269"/>
      <c r="I413" s="371"/>
      <c r="J413" s="186" t="str">
        <f t="shared" si="465"/>
        <v/>
      </c>
      <c r="K413" s="175" t="str">
        <f t="shared" si="466"/>
        <v/>
      </c>
      <c r="L413" s="176" t="str">
        <f t="shared" si="467"/>
        <v/>
      </c>
      <c r="M413" s="175" t="str">
        <f t="shared" si="468"/>
        <v/>
      </c>
      <c r="N413" s="177" t="str">
        <f t="shared" si="469"/>
        <v/>
      </c>
      <c r="O413" s="177" t="str">
        <f t="shared" si="470"/>
        <v/>
      </c>
      <c r="P413" s="281"/>
      <c r="Q413" s="281"/>
      <c r="R413" s="282"/>
      <c r="S413" s="286"/>
      <c r="T413" s="281"/>
      <c r="U413" s="282"/>
      <c r="V413" s="286"/>
      <c r="W413" s="281"/>
      <c r="X413" s="282"/>
      <c r="Y413" s="286"/>
      <c r="Z413" s="281"/>
      <c r="AA413" s="369"/>
      <c r="AB413" s="83"/>
      <c r="AC413" s="90">
        <f t="shared" ref="AC413:AG413" si="491">AC412</f>
        <v>27</v>
      </c>
      <c r="AD413" s="90" t="b">
        <f t="shared" si="491"/>
        <v>0</v>
      </c>
      <c r="AE413" s="90" t="b">
        <f t="shared" si="491"/>
        <v>0</v>
      </c>
      <c r="AF413" s="90" t="b">
        <f t="shared" si="491"/>
        <v>1</v>
      </c>
      <c r="AG413" s="90" t="b">
        <f t="shared" si="491"/>
        <v>1</v>
      </c>
      <c r="AH413" s="45" t="str">
        <f t="shared" si="435"/>
        <v/>
      </c>
      <c r="AI413" s="45" t="str">
        <f t="shared" si="479"/>
        <v/>
      </c>
      <c r="AJ413" s="45" t="str">
        <f t="shared" si="472"/>
        <v/>
      </c>
      <c r="AK413" s="45" t="str">
        <f t="shared" si="480"/>
        <v/>
      </c>
      <c r="AL413" s="45" t="str">
        <f t="shared" si="481"/>
        <v/>
      </c>
      <c r="AM413" s="45" t="str">
        <f t="shared" si="482"/>
        <v/>
      </c>
      <c r="AN413" s="45" t="str">
        <f t="shared" si="483"/>
        <v/>
      </c>
      <c r="AO413" s="45" t="str">
        <f t="shared" si="461"/>
        <v/>
      </c>
      <c r="AP413" s="45" t="str">
        <f t="shared" si="461"/>
        <v/>
      </c>
      <c r="AQ413" s="45" t="str">
        <f t="shared" si="473"/>
        <v/>
      </c>
      <c r="AR413" s="90">
        <f t="shared" si="485"/>
        <v>9</v>
      </c>
    </row>
    <row r="414" spans="1:44" s="84" customFormat="1" ht="15.75" customHeight="1" x14ac:dyDescent="0.25">
      <c r="A414" s="82"/>
      <c r="B414" s="268"/>
      <c r="C414" s="269"/>
      <c r="D414" s="269"/>
      <c r="E414" s="270"/>
      <c r="F414" s="271"/>
      <c r="G414" s="269"/>
      <c r="H414" s="269"/>
      <c r="I414" s="371"/>
      <c r="J414" s="186" t="str">
        <f t="shared" si="465"/>
        <v/>
      </c>
      <c r="K414" s="175" t="str">
        <f t="shared" si="466"/>
        <v/>
      </c>
      <c r="L414" s="176" t="str">
        <f t="shared" si="467"/>
        <v/>
      </c>
      <c r="M414" s="175" t="str">
        <f t="shared" si="468"/>
        <v/>
      </c>
      <c r="N414" s="177" t="str">
        <f t="shared" si="469"/>
        <v/>
      </c>
      <c r="O414" s="177" t="str">
        <f t="shared" si="470"/>
        <v/>
      </c>
      <c r="P414" s="281"/>
      <c r="Q414" s="281"/>
      <c r="R414" s="282"/>
      <c r="S414" s="286"/>
      <c r="T414" s="281"/>
      <c r="U414" s="282"/>
      <c r="V414" s="286"/>
      <c r="W414" s="281"/>
      <c r="X414" s="282"/>
      <c r="Y414" s="286"/>
      <c r="Z414" s="281"/>
      <c r="AA414" s="369"/>
      <c r="AB414" s="83"/>
      <c r="AC414" s="90">
        <f t="shared" ref="AC414:AG414" si="492">AC413</f>
        <v>27</v>
      </c>
      <c r="AD414" s="90" t="b">
        <f t="shared" si="492"/>
        <v>0</v>
      </c>
      <c r="AE414" s="90" t="b">
        <f t="shared" si="492"/>
        <v>0</v>
      </c>
      <c r="AF414" s="90" t="b">
        <f t="shared" si="492"/>
        <v>1</v>
      </c>
      <c r="AG414" s="90" t="b">
        <f t="shared" si="492"/>
        <v>1</v>
      </c>
      <c r="AH414" s="45" t="str">
        <f t="shared" si="435"/>
        <v/>
      </c>
      <c r="AI414" s="45" t="str">
        <f t="shared" si="479"/>
        <v/>
      </c>
      <c r="AJ414" s="45" t="str">
        <f t="shared" si="472"/>
        <v/>
      </c>
      <c r="AK414" s="45" t="str">
        <f t="shared" si="480"/>
        <v/>
      </c>
      <c r="AL414" s="45" t="str">
        <f t="shared" si="481"/>
        <v/>
      </c>
      <c r="AM414" s="45" t="str">
        <f t="shared" si="482"/>
        <v/>
      </c>
      <c r="AN414" s="45" t="str">
        <f t="shared" si="483"/>
        <v/>
      </c>
      <c r="AO414" s="45" t="str">
        <f t="shared" si="461"/>
        <v/>
      </c>
      <c r="AP414" s="45" t="str">
        <f t="shared" si="461"/>
        <v/>
      </c>
      <c r="AQ414" s="45" t="str">
        <f t="shared" si="473"/>
        <v/>
      </c>
      <c r="AR414" s="90">
        <f t="shared" si="485"/>
        <v>10</v>
      </c>
    </row>
    <row r="415" spans="1:44" s="84" customFormat="1" ht="15.75" customHeight="1" x14ac:dyDescent="0.25">
      <c r="A415" s="82"/>
      <c r="B415" s="268"/>
      <c r="C415" s="269"/>
      <c r="D415" s="269"/>
      <c r="E415" s="270"/>
      <c r="F415" s="271"/>
      <c r="G415" s="269"/>
      <c r="H415" s="269"/>
      <c r="I415" s="371"/>
      <c r="J415" s="186" t="str">
        <f t="shared" si="465"/>
        <v/>
      </c>
      <c r="K415" s="175" t="str">
        <f t="shared" si="466"/>
        <v/>
      </c>
      <c r="L415" s="176" t="str">
        <f t="shared" si="467"/>
        <v/>
      </c>
      <c r="M415" s="175" t="str">
        <f t="shared" si="468"/>
        <v/>
      </c>
      <c r="N415" s="177" t="str">
        <f t="shared" si="469"/>
        <v/>
      </c>
      <c r="O415" s="177" t="str">
        <f t="shared" si="470"/>
        <v/>
      </c>
      <c r="P415" s="281"/>
      <c r="Q415" s="281"/>
      <c r="R415" s="282"/>
      <c r="S415" s="286"/>
      <c r="T415" s="281"/>
      <c r="U415" s="282"/>
      <c r="V415" s="286"/>
      <c r="W415" s="281"/>
      <c r="X415" s="282"/>
      <c r="Y415" s="286"/>
      <c r="Z415" s="281"/>
      <c r="AA415" s="369"/>
      <c r="AB415" s="83"/>
      <c r="AC415" s="90">
        <f t="shared" ref="AC415:AG415" si="493">AC414</f>
        <v>27</v>
      </c>
      <c r="AD415" s="90" t="b">
        <f t="shared" si="493"/>
        <v>0</v>
      </c>
      <c r="AE415" s="90" t="b">
        <f t="shared" si="493"/>
        <v>0</v>
      </c>
      <c r="AF415" s="90" t="b">
        <f t="shared" si="493"/>
        <v>1</v>
      </c>
      <c r="AG415" s="90" t="b">
        <f t="shared" si="493"/>
        <v>1</v>
      </c>
      <c r="AH415" s="45" t="str">
        <f t="shared" si="435"/>
        <v/>
      </c>
      <c r="AI415" s="45" t="str">
        <f t="shared" si="479"/>
        <v/>
      </c>
      <c r="AJ415" s="45" t="str">
        <f t="shared" si="472"/>
        <v/>
      </c>
      <c r="AK415" s="45" t="str">
        <f t="shared" si="480"/>
        <v/>
      </c>
      <c r="AL415" s="45" t="str">
        <f t="shared" si="481"/>
        <v/>
      </c>
      <c r="AM415" s="45" t="str">
        <f t="shared" si="482"/>
        <v/>
      </c>
      <c r="AN415" s="45" t="str">
        <f t="shared" si="483"/>
        <v/>
      </c>
      <c r="AO415" s="45" t="str">
        <f t="shared" ref="AO415:AP434" si="494">IF(AN415&lt;&gt;null_value,AN415,null_value)</f>
        <v/>
      </c>
      <c r="AP415" s="45" t="str">
        <f t="shared" si="494"/>
        <v/>
      </c>
      <c r="AQ415" s="45" t="str">
        <f t="shared" si="473"/>
        <v/>
      </c>
      <c r="AR415" s="90">
        <f t="shared" si="485"/>
        <v>11</v>
      </c>
    </row>
    <row r="416" spans="1:44" s="84" customFormat="1" ht="15.75" customHeight="1" x14ac:dyDescent="0.25">
      <c r="A416" s="82"/>
      <c r="B416" s="268"/>
      <c r="C416" s="269"/>
      <c r="D416" s="269"/>
      <c r="E416" s="270"/>
      <c r="F416" s="271"/>
      <c r="G416" s="269"/>
      <c r="H416" s="269"/>
      <c r="I416" s="371"/>
      <c r="J416" s="186" t="str">
        <f t="shared" si="465"/>
        <v/>
      </c>
      <c r="K416" s="175" t="str">
        <f t="shared" si="466"/>
        <v/>
      </c>
      <c r="L416" s="176" t="str">
        <f t="shared" si="467"/>
        <v/>
      </c>
      <c r="M416" s="175" t="str">
        <f t="shared" si="468"/>
        <v/>
      </c>
      <c r="N416" s="177" t="str">
        <f t="shared" si="469"/>
        <v/>
      </c>
      <c r="O416" s="177" t="str">
        <f t="shared" si="470"/>
        <v/>
      </c>
      <c r="P416" s="281"/>
      <c r="Q416" s="281"/>
      <c r="R416" s="282"/>
      <c r="S416" s="286"/>
      <c r="T416" s="281"/>
      <c r="U416" s="282"/>
      <c r="V416" s="286"/>
      <c r="W416" s="281"/>
      <c r="X416" s="282"/>
      <c r="Y416" s="286"/>
      <c r="Z416" s="281"/>
      <c r="AA416" s="369"/>
      <c r="AB416" s="83"/>
      <c r="AC416" s="90">
        <f t="shared" ref="AC416:AG416" si="495">AC415</f>
        <v>27</v>
      </c>
      <c r="AD416" s="90" t="b">
        <f t="shared" si="495"/>
        <v>0</v>
      </c>
      <c r="AE416" s="90" t="b">
        <f t="shared" si="495"/>
        <v>0</v>
      </c>
      <c r="AF416" s="90" t="b">
        <f t="shared" si="495"/>
        <v>1</v>
      </c>
      <c r="AG416" s="90" t="b">
        <f t="shared" si="495"/>
        <v>1</v>
      </c>
      <c r="AH416" s="45" t="str">
        <f t="shared" si="435"/>
        <v/>
      </c>
      <c r="AI416" s="45" t="str">
        <f t="shared" si="479"/>
        <v/>
      </c>
      <c r="AJ416" s="45" t="str">
        <f t="shared" si="472"/>
        <v/>
      </c>
      <c r="AK416" s="45" t="str">
        <f t="shared" si="480"/>
        <v/>
      </c>
      <c r="AL416" s="45" t="str">
        <f t="shared" si="481"/>
        <v/>
      </c>
      <c r="AM416" s="45" t="str">
        <f t="shared" si="482"/>
        <v/>
      </c>
      <c r="AN416" s="45" t="str">
        <f t="shared" si="483"/>
        <v/>
      </c>
      <c r="AO416" s="45" t="str">
        <f t="shared" si="494"/>
        <v/>
      </c>
      <c r="AP416" s="45" t="str">
        <f t="shared" si="494"/>
        <v/>
      </c>
      <c r="AQ416" s="45" t="str">
        <f t="shared" si="473"/>
        <v/>
      </c>
      <c r="AR416" s="90">
        <f t="shared" si="485"/>
        <v>12</v>
      </c>
    </row>
    <row r="417" spans="1:44" s="84" customFormat="1" ht="15.75" customHeight="1" x14ac:dyDescent="0.25">
      <c r="A417" s="82"/>
      <c r="B417" s="268"/>
      <c r="C417" s="269"/>
      <c r="D417" s="269"/>
      <c r="E417" s="270"/>
      <c r="F417" s="271"/>
      <c r="G417" s="269"/>
      <c r="H417" s="269"/>
      <c r="I417" s="371"/>
      <c r="J417" s="186" t="str">
        <f t="shared" si="465"/>
        <v/>
      </c>
      <c r="K417" s="175" t="str">
        <f t="shared" si="466"/>
        <v/>
      </c>
      <c r="L417" s="176" t="str">
        <f t="shared" si="467"/>
        <v/>
      </c>
      <c r="M417" s="175" t="str">
        <f t="shared" si="468"/>
        <v/>
      </c>
      <c r="N417" s="177" t="str">
        <f t="shared" si="469"/>
        <v/>
      </c>
      <c r="O417" s="177" t="str">
        <f t="shared" si="470"/>
        <v/>
      </c>
      <c r="P417" s="281"/>
      <c r="Q417" s="281"/>
      <c r="R417" s="282"/>
      <c r="S417" s="286"/>
      <c r="T417" s="281"/>
      <c r="U417" s="282"/>
      <c r="V417" s="286"/>
      <c r="W417" s="281"/>
      <c r="X417" s="282"/>
      <c r="Y417" s="286"/>
      <c r="Z417" s="281"/>
      <c r="AA417" s="369"/>
      <c r="AB417" s="83"/>
      <c r="AC417" s="90">
        <f t="shared" ref="AC417:AG417" si="496">AC416</f>
        <v>27</v>
      </c>
      <c r="AD417" s="90" t="b">
        <f t="shared" si="496"/>
        <v>0</v>
      </c>
      <c r="AE417" s="90" t="b">
        <f t="shared" si="496"/>
        <v>0</v>
      </c>
      <c r="AF417" s="90" t="b">
        <f t="shared" si="496"/>
        <v>1</v>
      </c>
      <c r="AG417" s="90" t="b">
        <f t="shared" si="496"/>
        <v>1</v>
      </c>
      <c r="AH417" s="45" t="str">
        <f t="shared" si="435"/>
        <v/>
      </c>
      <c r="AI417" s="45" t="str">
        <f t="shared" si="479"/>
        <v/>
      </c>
      <c r="AJ417" s="45" t="str">
        <f t="shared" si="472"/>
        <v/>
      </c>
      <c r="AK417" s="45" t="str">
        <f t="shared" si="480"/>
        <v/>
      </c>
      <c r="AL417" s="45" t="str">
        <f t="shared" si="481"/>
        <v/>
      </c>
      <c r="AM417" s="45" t="str">
        <f t="shared" si="482"/>
        <v/>
      </c>
      <c r="AN417" s="45" t="str">
        <f t="shared" si="483"/>
        <v/>
      </c>
      <c r="AO417" s="45" t="str">
        <f t="shared" si="494"/>
        <v/>
      </c>
      <c r="AP417" s="45" t="str">
        <f t="shared" si="494"/>
        <v/>
      </c>
      <c r="AQ417" s="45" t="str">
        <f t="shared" si="473"/>
        <v/>
      </c>
      <c r="AR417" s="90">
        <f t="shared" si="485"/>
        <v>13</v>
      </c>
    </row>
    <row r="418" spans="1:44" s="84" customFormat="1" ht="15.75" customHeight="1" x14ac:dyDescent="0.25">
      <c r="A418" s="82"/>
      <c r="B418" s="268"/>
      <c r="C418" s="269"/>
      <c r="D418" s="269"/>
      <c r="E418" s="270"/>
      <c r="F418" s="271"/>
      <c r="G418" s="269"/>
      <c r="H418" s="269"/>
      <c r="I418" s="371"/>
      <c r="J418" s="186" t="str">
        <f t="shared" si="465"/>
        <v/>
      </c>
      <c r="K418" s="175" t="str">
        <f t="shared" si="466"/>
        <v/>
      </c>
      <c r="L418" s="176" t="str">
        <f t="shared" si="467"/>
        <v/>
      </c>
      <c r="M418" s="175" t="str">
        <f t="shared" si="468"/>
        <v/>
      </c>
      <c r="N418" s="177" t="str">
        <f t="shared" si="469"/>
        <v/>
      </c>
      <c r="O418" s="177" t="str">
        <f t="shared" si="470"/>
        <v/>
      </c>
      <c r="P418" s="281"/>
      <c r="Q418" s="281"/>
      <c r="R418" s="282"/>
      <c r="S418" s="286"/>
      <c r="T418" s="281"/>
      <c r="U418" s="282"/>
      <c r="V418" s="286"/>
      <c r="W418" s="281"/>
      <c r="X418" s="282"/>
      <c r="Y418" s="286"/>
      <c r="Z418" s="281"/>
      <c r="AA418" s="369"/>
      <c r="AB418" s="83"/>
      <c r="AC418" s="90">
        <f t="shared" ref="AC418:AG418" si="497">AC417</f>
        <v>27</v>
      </c>
      <c r="AD418" s="90" t="b">
        <f t="shared" si="497"/>
        <v>0</v>
      </c>
      <c r="AE418" s="90" t="b">
        <f t="shared" si="497"/>
        <v>0</v>
      </c>
      <c r="AF418" s="90" t="b">
        <f t="shared" si="497"/>
        <v>1</v>
      </c>
      <c r="AG418" s="90" t="b">
        <f t="shared" si="497"/>
        <v>1</v>
      </c>
      <c r="AH418" s="45" t="str">
        <f t="shared" si="435"/>
        <v/>
      </c>
      <c r="AI418" s="45" t="str">
        <f t="shared" si="479"/>
        <v/>
      </c>
      <c r="AJ418" s="45" t="str">
        <f t="shared" si="472"/>
        <v/>
      </c>
      <c r="AK418" s="45" t="str">
        <f t="shared" si="480"/>
        <v/>
      </c>
      <c r="AL418" s="45" t="str">
        <f t="shared" si="481"/>
        <v/>
      </c>
      <c r="AM418" s="45" t="str">
        <f t="shared" si="482"/>
        <v/>
      </c>
      <c r="AN418" s="45" t="str">
        <f t="shared" si="483"/>
        <v/>
      </c>
      <c r="AO418" s="45" t="str">
        <f t="shared" si="494"/>
        <v/>
      </c>
      <c r="AP418" s="45" t="str">
        <f t="shared" si="494"/>
        <v/>
      </c>
      <c r="AQ418" s="45" t="str">
        <f t="shared" si="473"/>
        <v/>
      </c>
      <c r="AR418" s="90">
        <f t="shared" si="485"/>
        <v>14</v>
      </c>
    </row>
    <row r="419" spans="1:44" s="84" customFormat="1" ht="15.75" customHeight="1" x14ac:dyDescent="0.25">
      <c r="A419" s="82"/>
      <c r="B419" s="268"/>
      <c r="C419" s="269"/>
      <c r="D419" s="269"/>
      <c r="E419" s="270"/>
      <c r="F419" s="271"/>
      <c r="G419" s="269"/>
      <c r="H419" s="269"/>
      <c r="I419" s="371"/>
      <c r="J419" s="186" t="str">
        <f t="shared" si="465"/>
        <v/>
      </c>
      <c r="K419" s="175" t="str">
        <f t="shared" si="466"/>
        <v/>
      </c>
      <c r="L419" s="176" t="str">
        <f t="shared" si="467"/>
        <v/>
      </c>
      <c r="M419" s="175" t="str">
        <f t="shared" si="468"/>
        <v/>
      </c>
      <c r="N419" s="177" t="str">
        <f t="shared" si="469"/>
        <v/>
      </c>
      <c r="O419" s="177" t="str">
        <f t="shared" si="470"/>
        <v/>
      </c>
      <c r="P419" s="281"/>
      <c r="Q419" s="281"/>
      <c r="R419" s="282"/>
      <c r="S419" s="286"/>
      <c r="T419" s="281"/>
      <c r="U419" s="282"/>
      <c r="V419" s="286"/>
      <c r="W419" s="281"/>
      <c r="X419" s="282"/>
      <c r="Y419" s="286"/>
      <c r="Z419" s="281"/>
      <c r="AA419" s="369"/>
      <c r="AB419" s="83"/>
      <c r="AC419" s="90">
        <f t="shared" ref="AC419:AG419" si="498">AC418</f>
        <v>27</v>
      </c>
      <c r="AD419" s="90" t="b">
        <f t="shared" si="498"/>
        <v>0</v>
      </c>
      <c r="AE419" s="90" t="b">
        <f t="shared" si="498"/>
        <v>0</v>
      </c>
      <c r="AF419" s="90" t="b">
        <f t="shared" si="498"/>
        <v>1</v>
      </c>
      <c r="AG419" s="90" t="b">
        <f t="shared" si="498"/>
        <v>1</v>
      </c>
      <c r="AH419" s="45" t="str">
        <f t="shared" si="435"/>
        <v/>
      </c>
      <c r="AI419" s="45" t="str">
        <f t="shared" si="479"/>
        <v/>
      </c>
      <c r="AJ419" s="45" t="str">
        <f t="shared" si="472"/>
        <v/>
      </c>
      <c r="AK419" s="45" t="str">
        <f t="shared" si="480"/>
        <v/>
      </c>
      <c r="AL419" s="45" t="str">
        <f t="shared" si="481"/>
        <v/>
      </c>
      <c r="AM419" s="45" t="str">
        <f t="shared" si="482"/>
        <v/>
      </c>
      <c r="AN419" s="45" t="str">
        <f t="shared" si="483"/>
        <v/>
      </c>
      <c r="AO419" s="45" t="str">
        <f t="shared" si="494"/>
        <v/>
      </c>
      <c r="AP419" s="45" t="str">
        <f t="shared" si="494"/>
        <v/>
      </c>
      <c r="AQ419" s="45" t="str">
        <f t="shared" si="473"/>
        <v/>
      </c>
      <c r="AR419" s="90">
        <f t="shared" si="485"/>
        <v>15</v>
      </c>
    </row>
    <row r="420" spans="1:44" s="84" customFormat="1" ht="15.75" customHeight="1" x14ac:dyDescent="0.25">
      <c r="A420" s="82"/>
      <c r="B420" s="268"/>
      <c r="C420" s="269"/>
      <c r="D420" s="269"/>
      <c r="E420" s="270"/>
      <c r="F420" s="271"/>
      <c r="G420" s="269"/>
      <c r="H420" s="269"/>
      <c r="I420" s="371"/>
      <c r="J420" s="186" t="str">
        <f t="shared" si="465"/>
        <v/>
      </c>
      <c r="K420" s="175" t="str">
        <f t="shared" si="466"/>
        <v/>
      </c>
      <c r="L420" s="176" t="str">
        <f t="shared" si="467"/>
        <v/>
      </c>
      <c r="M420" s="175" t="str">
        <f t="shared" si="468"/>
        <v/>
      </c>
      <c r="N420" s="177" t="str">
        <f t="shared" si="469"/>
        <v/>
      </c>
      <c r="O420" s="177" t="str">
        <f t="shared" si="470"/>
        <v/>
      </c>
      <c r="P420" s="281"/>
      <c r="Q420" s="281"/>
      <c r="R420" s="282"/>
      <c r="S420" s="286"/>
      <c r="T420" s="281"/>
      <c r="U420" s="282"/>
      <c r="V420" s="286"/>
      <c r="W420" s="281"/>
      <c r="X420" s="282"/>
      <c r="Y420" s="286"/>
      <c r="Z420" s="281"/>
      <c r="AA420" s="369"/>
      <c r="AB420" s="83"/>
      <c r="AC420" s="90">
        <f t="shared" ref="AC420:AG420" si="499">AC419</f>
        <v>27</v>
      </c>
      <c r="AD420" s="90" t="b">
        <f t="shared" si="499"/>
        <v>0</v>
      </c>
      <c r="AE420" s="90" t="b">
        <f t="shared" si="499"/>
        <v>0</v>
      </c>
      <c r="AF420" s="90" t="b">
        <f t="shared" si="499"/>
        <v>1</v>
      </c>
      <c r="AG420" s="90" t="b">
        <f t="shared" si="499"/>
        <v>1</v>
      </c>
      <c r="AH420" s="45" t="str">
        <f t="shared" si="435"/>
        <v/>
      </c>
      <c r="AI420" s="45" t="str">
        <f t="shared" si="479"/>
        <v/>
      </c>
      <c r="AJ420" s="45" t="str">
        <f t="shared" si="472"/>
        <v/>
      </c>
      <c r="AK420" s="45" t="str">
        <f t="shared" si="480"/>
        <v/>
      </c>
      <c r="AL420" s="45" t="str">
        <f t="shared" si="481"/>
        <v/>
      </c>
      <c r="AM420" s="45" t="str">
        <f t="shared" si="482"/>
        <v/>
      </c>
      <c r="AN420" s="45" t="str">
        <f t="shared" si="483"/>
        <v/>
      </c>
      <c r="AO420" s="45" t="str">
        <f t="shared" si="494"/>
        <v/>
      </c>
      <c r="AP420" s="45" t="str">
        <f t="shared" si="494"/>
        <v/>
      </c>
      <c r="AQ420" s="45" t="str">
        <f t="shared" si="473"/>
        <v/>
      </c>
      <c r="AR420" s="90">
        <f t="shared" si="485"/>
        <v>16</v>
      </c>
    </row>
    <row r="421" spans="1:44" s="84" customFormat="1" ht="15.75" customHeight="1" x14ac:dyDescent="0.25">
      <c r="A421" s="82"/>
      <c r="B421" s="268"/>
      <c r="C421" s="269"/>
      <c r="D421" s="269"/>
      <c r="E421" s="270"/>
      <c r="F421" s="271"/>
      <c r="G421" s="269"/>
      <c r="H421" s="269"/>
      <c r="I421" s="371"/>
      <c r="J421" s="186" t="str">
        <f t="shared" si="465"/>
        <v/>
      </c>
      <c r="K421" s="175" t="str">
        <f t="shared" si="466"/>
        <v/>
      </c>
      <c r="L421" s="176" t="str">
        <f t="shared" si="467"/>
        <v/>
      </c>
      <c r="M421" s="175" t="str">
        <f t="shared" si="468"/>
        <v/>
      </c>
      <c r="N421" s="177" t="str">
        <f t="shared" si="469"/>
        <v/>
      </c>
      <c r="O421" s="177" t="str">
        <f t="shared" si="470"/>
        <v/>
      </c>
      <c r="P421" s="281"/>
      <c r="Q421" s="281"/>
      <c r="R421" s="282"/>
      <c r="S421" s="286"/>
      <c r="T421" s="281"/>
      <c r="U421" s="282"/>
      <c r="V421" s="286"/>
      <c r="W421" s="281"/>
      <c r="X421" s="282"/>
      <c r="Y421" s="286"/>
      <c r="Z421" s="281"/>
      <c r="AA421" s="369"/>
      <c r="AB421" s="83"/>
      <c r="AC421" s="90">
        <f t="shared" ref="AC421:AG421" si="500">AC420</f>
        <v>27</v>
      </c>
      <c r="AD421" s="90" t="b">
        <f t="shared" si="500"/>
        <v>0</v>
      </c>
      <c r="AE421" s="90" t="b">
        <f t="shared" si="500"/>
        <v>0</v>
      </c>
      <c r="AF421" s="90" t="b">
        <f t="shared" si="500"/>
        <v>1</v>
      </c>
      <c r="AG421" s="90" t="b">
        <f t="shared" si="500"/>
        <v>1</v>
      </c>
      <c r="AH421" s="45" t="str">
        <f t="shared" si="435"/>
        <v/>
      </c>
      <c r="AI421" s="45" t="str">
        <f t="shared" si="479"/>
        <v/>
      </c>
      <c r="AJ421" s="45" t="str">
        <f t="shared" si="472"/>
        <v/>
      </c>
      <c r="AK421" s="45" t="str">
        <f t="shared" si="480"/>
        <v/>
      </c>
      <c r="AL421" s="45" t="str">
        <f t="shared" si="481"/>
        <v/>
      </c>
      <c r="AM421" s="45" t="str">
        <f t="shared" si="482"/>
        <v/>
      </c>
      <c r="AN421" s="45" t="str">
        <f t="shared" si="483"/>
        <v/>
      </c>
      <c r="AO421" s="45" t="str">
        <f t="shared" si="494"/>
        <v/>
      </c>
      <c r="AP421" s="45" t="str">
        <f t="shared" si="494"/>
        <v/>
      </c>
      <c r="AQ421" s="45" t="str">
        <f t="shared" si="473"/>
        <v/>
      </c>
      <c r="AR421" s="90">
        <f t="shared" si="485"/>
        <v>17</v>
      </c>
    </row>
    <row r="422" spans="1:44" s="84" customFormat="1" ht="15.75" customHeight="1" x14ac:dyDescent="0.25">
      <c r="A422" s="82"/>
      <c r="B422" s="268"/>
      <c r="C422" s="269"/>
      <c r="D422" s="269"/>
      <c r="E422" s="270"/>
      <c r="F422" s="271"/>
      <c r="G422" s="269"/>
      <c r="H422" s="269"/>
      <c r="I422" s="371"/>
      <c r="J422" s="186" t="str">
        <f t="shared" si="465"/>
        <v/>
      </c>
      <c r="K422" s="175" t="str">
        <f t="shared" si="466"/>
        <v/>
      </c>
      <c r="L422" s="176" t="str">
        <f t="shared" si="467"/>
        <v/>
      </c>
      <c r="M422" s="175" t="str">
        <f t="shared" si="468"/>
        <v/>
      </c>
      <c r="N422" s="177" t="str">
        <f t="shared" si="469"/>
        <v/>
      </c>
      <c r="O422" s="177" t="str">
        <f t="shared" si="470"/>
        <v/>
      </c>
      <c r="P422" s="281"/>
      <c r="Q422" s="281"/>
      <c r="R422" s="282"/>
      <c r="S422" s="286"/>
      <c r="T422" s="281"/>
      <c r="U422" s="282"/>
      <c r="V422" s="286"/>
      <c r="W422" s="281"/>
      <c r="X422" s="282"/>
      <c r="Y422" s="286"/>
      <c r="Z422" s="281"/>
      <c r="AA422" s="369"/>
      <c r="AB422" s="83"/>
      <c r="AC422" s="90">
        <f t="shared" ref="AC422:AG422" si="501">AC421</f>
        <v>27</v>
      </c>
      <c r="AD422" s="90" t="b">
        <f t="shared" si="501"/>
        <v>0</v>
      </c>
      <c r="AE422" s="90" t="b">
        <f t="shared" si="501"/>
        <v>0</v>
      </c>
      <c r="AF422" s="90" t="b">
        <f t="shared" si="501"/>
        <v>1</v>
      </c>
      <c r="AG422" s="90" t="b">
        <f t="shared" si="501"/>
        <v>1</v>
      </c>
      <c r="AH422" s="45" t="str">
        <f t="shared" si="435"/>
        <v/>
      </c>
      <c r="AI422" s="45" t="str">
        <f t="shared" si="479"/>
        <v/>
      </c>
      <c r="AJ422" s="45" t="str">
        <f t="shared" si="472"/>
        <v/>
      </c>
      <c r="AK422" s="45" t="str">
        <f t="shared" si="480"/>
        <v/>
      </c>
      <c r="AL422" s="45" t="str">
        <f t="shared" si="481"/>
        <v/>
      </c>
      <c r="AM422" s="45" t="str">
        <f t="shared" si="482"/>
        <v/>
      </c>
      <c r="AN422" s="45" t="str">
        <f t="shared" si="483"/>
        <v/>
      </c>
      <c r="AO422" s="45" t="str">
        <f t="shared" si="494"/>
        <v/>
      </c>
      <c r="AP422" s="45" t="str">
        <f t="shared" si="494"/>
        <v/>
      </c>
      <c r="AQ422" s="45" t="str">
        <f t="shared" si="473"/>
        <v/>
      </c>
      <c r="AR422" s="90">
        <f t="shared" si="485"/>
        <v>18</v>
      </c>
    </row>
    <row r="423" spans="1:44" s="84" customFormat="1" ht="15.75" customHeight="1" x14ac:dyDescent="0.25">
      <c r="A423" s="82"/>
      <c r="B423" s="268"/>
      <c r="C423" s="269"/>
      <c r="D423" s="269"/>
      <c r="E423" s="270"/>
      <c r="F423" s="271"/>
      <c r="G423" s="269"/>
      <c r="H423" s="269"/>
      <c r="I423" s="371"/>
      <c r="J423" s="186" t="str">
        <f t="shared" si="465"/>
        <v/>
      </c>
      <c r="K423" s="175" t="str">
        <f t="shared" si="466"/>
        <v/>
      </c>
      <c r="L423" s="176" t="str">
        <f t="shared" si="467"/>
        <v/>
      </c>
      <c r="M423" s="175" t="str">
        <f t="shared" si="468"/>
        <v/>
      </c>
      <c r="N423" s="177" t="str">
        <f t="shared" si="469"/>
        <v/>
      </c>
      <c r="O423" s="177" t="str">
        <f t="shared" si="470"/>
        <v/>
      </c>
      <c r="P423" s="281"/>
      <c r="Q423" s="281"/>
      <c r="R423" s="282"/>
      <c r="S423" s="286"/>
      <c r="T423" s="281"/>
      <c r="U423" s="282"/>
      <c r="V423" s="286"/>
      <c r="W423" s="281"/>
      <c r="X423" s="282"/>
      <c r="Y423" s="286"/>
      <c r="Z423" s="281"/>
      <c r="AA423" s="369"/>
      <c r="AB423" s="83"/>
      <c r="AC423" s="90">
        <f t="shared" ref="AC423:AG423" si="502">AC422</f>
        <v>27</v>
      </c>
      <c r="AD423" s="90" t="b">
        <f t="shared" si="502"/>
        <v>0</v>
      </c>
      <c r="AE423" s="90" t="b">
        <f t="shared" si="502"/>
        <v>0</v>
      </c>
      <c r="AF423" s="90" t="b">
        <f t="shared" si="502"/>
        <v>1</v>
      </c>
      <c r="AG423" s="90" t="b">
        <f t="shared" si="502"/>
        <v>1</v>
      </c>
      <c r="AH423" s="45" t="str">
        <f t="shared" si="435"/>
        <v/>
      </c>
      <c r="AI423" s="45" t="str">
        <f t="shared" si="479"/>
        <v/>
      </c>
      <c r="AJ423" s="45" t="str">
        <f t="shared" si="472"/>
        <v/>
      </c>
      <c r="AK423" s="45" t="str">
        <f t="shared" si="480"/>
        <v/>
      </c>
      <c r="AL423" s="45" t="str">
        <f t="shared" si="481"/>
        <v/>
      </c>
      <c r="AM423" s="45" t="str">
        <f t="shared" si="482"/>
        <v/>
      </c>
      <c r="AN423" s="45" t="str">
        <f t="shared" si="483"/>
        <v/>
      </c>
      <c r="AO423" s="45" t="str">
        <f t="shared" si="494"/>
        <v/>
      </c>
      <c r="AP423" s="45" t="str">
        <f t="shared" si="494"/>
        <v/>
      </c>
      <c r="AQ423" s="45" t="str">
        <f t="shared" si="473"/>
        <v/>
      </c>
      <c r="AR423" s="90">
        <f t="shared" si="485"/>
        <v>19</v>
      </c>
    </row>
    <row r="424" spans="1:44" s="84" customFormat="1" ht="15.75" customHeight="1" x14ac:dyDescent="0.25">
      <c r="A424" s="82"/>
      <c r="B424" s="268"/>
      <c r="C424" s="269"/>
      <c r="D424" s="269"/>
      <c r="E424" s="270"/>
      <c r="F424" s="271"/>
      <c r="G424" s="269"/>
      <c r="H424" s="269"/>
      <c r="I424" s="371"/>
      <c r="J424" s="186" t="str">
        <f t="shared" si="465"/>
        <v/>
      </c>
      <c r="K424" s="175" t="str">
        <f t="shared" si="466"/>
        <v/>
      </c>
      <c r="L424" s="176" t="str">
        <f t="shared" si="467"/>
        <v/>
      </c>
      <c r="M424" s="175" t="str">
        <f t="shared" si="468"/>
        <v/>
      </c>
      <c r="N424" s="177" t="str">
        <f t="shared" si="469"/>
        <v/>
      </c>
      <c r="O424" s="177" t="str">
        <f t="shared" si="470"/>
        <v/>
      </c>
      <c r="P424" s="281"/>
      <c r="Q424" s="281"/>
      <c r="R424" s="282"/>
      <c r="S424" s="286"/>
      <c r="T424" s="281"/>
      <c r="U424" s="282"/>
      <c r="V424" s="286"/>
      <c r="W424" s="281"/>
      <c r="X424" s="282"/>
      <c r="Y424" s="286"/>
      <c r="Z424" s="281"/>
      <c r="AA424" s="369"/>
      <c r="AB424" s="83"/>
      <c r="AC424" s="90">
        <f t="shared" ref="AC424:AG424" si="503">AC423</f>
        <v>27</v>
      </c>
      <c r="AD424" s="90" t="b">
        <f t="shared" si="503"/>
        <v>0</v>
      </c>
      <c r="AE424" s="90" t="b">
        <f t="shared" si="503"/>
        <v>0</v>
      </c>
      <c r="AF424" s="90" t="b">
        <f t="shared" si="503"/>
        <v>1</v>
      </c>
      <c r="AG424" s="90" t="b">
        <f t="shared" si="503"/>
        <v>1</v>
      </c>
      <c r="AH424" s="45" t="str">
        <f t="shared" si="435"/>
        <v/>
      </c>
      <c r="AI424" s="45" t="str">
        <f t="shared" si="479"/>
        <v/>
      </c>
      <c r="AJ424" s="45" t="str">
        <f t="shared" si="472"/>
        <v/>
      </c>
      <c r="AK424" s="45" t="str">
        <f t="shared" si="480"/>
        <v/>
      </c>
      <c r="AL424" s="45" t="str">
        <f t="shared" si="481"/>
        <v/>
      </c>
      <c r="AM424" s="45" t="str">
        <f t="shared" si="482"/>
        <v/>
      </c>
      <c r="AN424" s="45" t="str">
        <f t="shared" si="483"/>
        <v/>
      </c>
      <c r="AO424" s="45" t="str">
        <f t="shared" si="494"/>
        <v/>
      </c>
      <c r="AP424" s="45" t="str">
        <f t="shared" si="494"/>
        <v/>
      </c>
      <c r="AQ424" s="45" t="str">
        <f t="shared" si="473"/>
        <v/>
      </c>
      <c r="AR424" s="90">
        <f t="shared" si="485"/>
        <v>20</v>
      </c>
    </row>
    <row r="425" spans="1:44" s="84" customFormat="1" ht="15.75" hidden="1" customHeight="1" x14ac:dyDescent="0.25">
      <c r="A425" s="82"/>
      <c r="B425" s="268"/>
      <c r="C425" s="269"/>
      <c r="D425" s="269"/>
      <c r="E425" s="270"/>
      <c r="F425" s="271"/>
      <c r="G425" s="269"/>
      <c r="H425" s="269"/>
      <c r="I425" s="371"/>
      <c r="J425" s="186" t="str">
        <f t="shared" si="465"/>
        <v/>
      </c>
      <c r="K425" s="175" t="str">
        <f t="shared" si="466"/>
        <v/>
      </c>
      <c r="L425" s="176" t="str">
        <f t="shared" si="467"/>
        <v/>
      </c>
      <c r="M425" s="175" t="str">
        <f t="shared" si="468"/>
        <v/>
      </c>
      <c r="N425" s="177" t="str">
        <f t="shared" si="469"/>
        <v/>
      </c>
      <c r="O425" s="177" t="str">
        <f t="shared" si="470"/>
        <v/>
      </c>
      <c r="P425" s="281"/>
      <c r="Q425" s="281"/>
      <c r="R425" s="282"/>
      <c r="S425" s="286"/>
      <c r="T425" s="281"/>
      <c r="U425" s="282"/>
      <c r="V425" s="286"/>
      <c r="W425" s="281"/>
      <c r="X425" s="282"/>
      <c r="Y425" s="286"/>
      <c r="Z425" s="281"/>
      <c r="AA425" s="369"/>
      <c r="AB425" s="83"/>
      <c r="AC425" s="90">
        <f t="shared" ref="AC425:AG425" si="504">AC424</f>
        <v>27</v>
      </c>
      <c r="AD425" s="90" t="b">
        <f t="shared" si="504"/>
        <v>0</v>
      </c>
      <c r="AE425" s="90" t="b">
        <f t="shared" si="504"/>
        <v>0</v>
      </c>
      <c r="AF425" s="90" t="b">
        <f t="shared" si="504"/>
        <v>1</v>
      </c>
      <c r="AG425" s="90" t="b">
        <f t="shared" si="504"/>
        <v>1</v>
      </c>
      <c r="AH425" s="45" t="str">
        <f t="shared" si="435"/>
        <v/>
      </c>
      <c r="AI425" s="45" t="str">
        <f t="shared" si="479"/>
        <v/>
      </c>
      <c r="AJ425" s="45" t="str">
        <f t="shared" si="472"/>
        <v/>
      </c>
      <c r="AK425" s="45" t="str">
        <f t="shared" si="480"/>
        <v/>
      </c>
      <c r="AL425" s="45" t="str">
        <f t="shared" si="481"/>
        <v/>
      </c>
      <c r="AM425" s="45" t="str">
        <f t="shared" si="482"/>
        <v/>
      </c>
      <c r="AN425" s="45" t="str">
        <f t="shared" si="483"/>
        <v/>
      </c>
      <c r="AO425" s="45" t="str">
        <f t="shared" si="494"/>
        <v/>
      </c>
      <c r="AP425" s="45" t="str">
        <f t="shared" si="494"/>
        <v/>
      </c>
      <c r="AQ425" s="45" t="str">
        <f t="shared" si="473"/>
        <v/>
      </c>
      <c r="AR425" s="90">
        <f t="shared" si="485"/>
        <v>21</v>
      </c>
    </row>
    <row r="426" spans="1:44" s="84" customFormat="1" ht="15.75" hidden="1" customHeight="1" x14ac:dyDescent="0.25">
      <c r="A426" s="82"/>
      <c r="B426" s="268"/>
      <c r="C426" s="269"/>
      <c r="D426" s="269"/>
      <c r="E426" s="270"/>
      <c r="F426" s="271"/>
      <c r="G426" s="269"/>
      <c r="H426" s="269"/>
      <c r="I426" s="371"/>
      <c r="J426" s="186" t="str">
        <f t="shared" si="465"/>
        <v/>
      </c>
      <c r="K426" s="175" t="str">
        <f t="shared" si="466"/>
        <v/>
      </c>
      <c r="L426" s="176" t="str">
        <f t="shared" si="467"/>
        <v/>
      </c>
      <c r="M426" s="175" t="str">
        <f t="shared" si="468"/>
        <v/>
      </c>
      <c r="N426" s="177" t="str">
        <f t="shared" si="469"/>
        <v/>
      </c>
      <c r="O426" s="177" t="str">
        <f t="shared" si="470"/>
        <v/>
      </c>
      <c r="P426" s="281"/>
      <c r="Q426" s="281"/>
      <c r="R426" s="282"/>
      <c r="S426" s="286"/>
      <c r="T426" s="281"/>
      <c r="U426" s="282"/>
      <c r="V426" s="286"/>
      <c r="W426" s="281"/>
      <c r="X426" s="282"/>
      <c r="Y426" s="286"/>
      <c r="Z426" s="281"/>
      <c r="AA426" s="369"/>
      <c r="AB426" s="83"/>
      <c r="AC426" s="90">
        <f t="shared" ref="AC426:AG426" si="505">AC425</f>
        <v>27</v>
      </c>
      <c r="AD426" s="90" t="b">
        <f t="shared" si="505"/>
        <v>0</v>
      </c>
      <c r="AE426" s="90" t="b">
        <f t="shared" si="505"/>
        <v>0</v>
      </c>
      <c r="AF426" s="90" t="b">
        <f t="shared" si="505"/>
        <v>1</v>
      </c>
      <c r="AG426" s="90" t="b">
        <f t="shared" si="505"/>
        <v>1</v>
      </c>
      <c r="AH426" s="45" t="str">
        <f t="shared" si="435"/>
        <v/>
      </c>
      <c r="AI426" s="45" t="str">
        <f t="shared" si="479"/>
        <v/>
      </c>
      <c r="AJ426" s="45" t="str">
        <f t="shared" si="472"/>
        <v/>
      </c>
      <c r="AK426" s="45" t="str">
        <f t="shared" si="480"/>
        <v/>
      </c>
      <c r="AL426" s="45" t="str">
        <f t="shared" si="481"/>
        <v/>
      </c>
      <c r="AM426" s="45" t="str">
        <f t="shared" si="482"/>
        <v/>
      </c>
      <c r="AN426" s="45" t="str">
        <f t="shared" si="483"/>
        <v/>
      </c>
      <c r="AO426" s="45" t="str">
        <f t="shared" si="494"/>
        <v/>
      </c>
      <c r="AP426" s="45" t="str">
        <f t="shared" si="494"/>
        <v/>
      </c>
      <c r="AQ426" s="45" t="str">
        <f t="shared" si="473"/>
        <v/>
      </c>
      <c r="AR426" s="90">
        <f t="shared" si="485"/>
        <v>22</v>
      </c>
    </row>
    <row r="427" spans="1:44" s="84" customFormat="1" ht="15.75" hidden="1" customHeight="1" x14ac:dyDescent="0.25">
      <c r="A427" s="82"/>
      <c r="B427" s="268"/>
      <c r="C427" s="269"/>
      <c r="D427" s="269"/>
      <c r="E427" s="270"/>
      <c r="F427" s="271"/>
      <c r="G427" s="269"/>
      <c r="H427" s="269"/>
      <c r="I427" s="371"/>
      <c r="J427" s="186" t="str">
        <f t="shared" si="465"/>
        <v/>
      </c>
      <c r="K427" s="175" t="str">
        <f t="shared" si="466"/>
        <v/>
      </c>
      <c r="L427" s="176" t="str">
        <f t="shared" si="467"/>
        <v/>
      </c>
      <c r="M427" s="175" t="str">
        <f t="shared" si="468"/>
        <v/>
      </c>
      <c r="N427" s="177" t="str">
        <f t="shared" si="469"/>
        <v/>
      </c>
      <c r="O427" s="177" t="str">
        <f t="shared" si="470"/>
        <v/>
      </c>
      <c r="P427" s="281"/>
      <c r="Q427" s="281"/>
      <c r="R427" s="282"/>
      <c r="S427" s="286"/>
      <c r="T427" s="281"/>
      <c r="U427" s="282"/>
      <c r="V427" s="286"/>
      <c r="W427" s="281"/>
      <c r="X427" s="282"/>
      <c r="Y427" s="286"/>
      <c r="Z427" s="281"/>
      <c r="AA427" s="369"/>
      <c r="AB427" s="83"/>
      <c r="AC427" s="90">
        <f t="shared" ref="AC427:AG427" si="506">AC426</f>
        <v>27</v>
      </c>
      <c r="AD427" s="90" t="b">
        <f t="shared" si="506"/>
        <v>0</v>
      </c>
      <c r="AE427" s="90" t="b">
        <f t="shared" si="506"/>
        <v>0</v>
      </c>
      <c r="AF427" s="90" t="b">
        <f t="shared" si="506"/>
        <v>1</v>
      </c>
      <c r="AG427" s="90" t="b">
        <f t="shared" si="506"/>
        <v>1</v>
      </c>
      <c r="AH427" s="45" t="str">
        <f t="shared" si="435"/>
        <v/>
      </c>
      <c r="AI427" s="45" t="str">
        <f t="shared" si="479"/>
        <v/>
      </c>
      <c r="AJ427" s="45" t="str">
        <f t="shared" si="472"/>
        <v/>
      </c>
      <c r="AK427" s="45" t="str">
        <f t="shared" si="480"/>
        <v/>
      </c>
      <c r="AL427" s="45" t="str">
        <f t="shared" si="481"/>
        <v/>
      </c>
      <c r="AM427" s="45" t="str">
        <f t="shared" si="482"/>
        <v/>
      </c>
      <c r="AN427" s="45" t="str">
        <f t="shared" si="483"/>
        <v/>
      </c>
      <c r="AO427" s="45" t="str">
        <f t="shared" si="494"/>
        <v/>
      </c>
      <c r="AP427" s="45" t="str">
        <f t="shared" si="494"/>
        <v/>
      </c>
      <c r="AQ427" s="45" t="str">
        <f t="shared" si="473"/>
        <v/>
      </c>
      <c r="AR427" s="90">
        <f t="shared" si="485"/>
        <v>23</v>
      </c>
    </row>
    <row r="428" spans="1:44" s="84" customFormat="1" ht="15.75" hidden="1" customHeight="1" x14ac:dyDescent="0.25">
      <c r="A428" s="82"/>
      <c r="B428" s="268"/>
      <c r="C428" s="269"/>
      <c r="D428" s="269"/>
      <c r="E428" s="270"/>
      <c r="F428" s="271"/>
      <c r="G428" s="269"/>
      <c r="H428" s="269"/>
      <c r="I428" s="371"/>
      <c r="J428" s="186" t="str">
        <f t="shared" si="465"/>
        <v/>
      </c>
      <c r="K428" s="175" t="str">
        <f t="shared" si="466"/>
        <v/>
      </c>
      <c r="L428" s="176" t="str">
        <f t="shared" si="467"/>
        <v/>
      </c>
      <c r="M428" s="175" t="str">
        <f t="shared" si="468"/>
        <v/>
      </c>
      <c r="N428" s="177" t="str">
        <f t="shared" si="469"/>
        <v/>
      </c>
      <c r="O428" s="177" t="str">
        <f t="shared" si="470"/>
        <v/>
      </c>
      <c r="P428" s="281"/>
      <c r="Q428" s="281"/>
      <c r="R428" s="282"/>
      <c r="S428" s="286"/>
      <c r="T428" s="281"/>
      <c r="U428" s="282"/>
      <c r="V428" s="286"/>
      <c r="W428" s="281"/>
      <c r="X428" s="282"/>
      <c r="Y428" s="286"/>
      <c r="Z428" s="281"/>
      <c r="AA428" s="369"/>
      <c r="AB428" s="83"/>
      <c r="AC428" s="90">
        <f t="shared" ref="AC428:AG428" si="507">AC427</f>
        <v>27</v>
      </c>
      <c r="AD428" s="90" t="b">
        <f t="shared" si="507"/>
        <v>0</v>
      </c>
      <c r="AE428" s="90" t="b">
        <f t="shared" si="507"/>
        <v>0</v>
      </c>
      <c r="AF428" s="90" t="b">
        <f t="shared" si="507"/>
        <v>1</v>
      </c>
      <c r="AG428" s="90" t="b">
        <f t="shared" si="507"/>
        <v>1</v>
      </c>
      <c r="AH428" s="45" t="str">
        <f t="shared" si="435"/>
        <v/>
      </c>
      <c r="AI428" s="45" t="str">
        <f t="shared" si="479"/>
        <v/>
      </c>
      <c r="AJ428" s="45" t="str">
        <f t="shared" si="472"/>
        <v/>
      </c>
      <c r="AK428" s="45" t="str">
        <f t="shared" si="480"/>
        <v/>
      </c>
      <c r="AL428" s="45" t="str">
        <f t="shared" si="481"/>
        <v/>
      </c>
      <c r="AM428" s="45" t="str">
        <f t="shared" si="482"/>
        <v/>
      </c>
      <c r="AN428" s="45" t="str">
        <f t="shared" si="483"/>
        <v/>
      </c>
      <c r="AO428" s="45" t="str">
        <f t="shared" si="494"/>
        <v/>
      </c>
      <c r="AP428" s="45" t="str">
        <f t="shared" si="494"/>
        <v/>
      </c>
      <c r="AQ428" s="45" t="str">
        <f t="shared" si="473"/>
        <v/>
      </c>
      <c r="AR428" s="90">
        <f t="shared" si="485"/>
        <v>24</v>
      </c>
    </row>
    <row r="429" spans="1:44" s="84" customFormat="1" ht="15.75" hidden="1" customHeight="1" x14ac:dyDescent="0.25">
      <c r="A429" s="82"/>
      <c r="B429" s="268"/>
      <c r="C429" s="269"/>
      <c r="D429" s="269"/>
      <c r="E429" s="270"/>
      <c r="F429" s="271"/>
      <c r="G429" s="269"/>
      <c r="H429" s="269"/>
      <c r="I429" s="371"/>
      <c r="J429" s="186" t="str">
        <f t="shared" si="465"/>
        <v/>
      </c>
      <c r="K429" s="175" t="str">
        <f t="shared" si="466"/>
        <v/>
      </c>
      <c r="L429" s="176" t="str">
        <f t="shared" si="467"/>
        <v/>
      </c>
      <c r="M429" s="175" t="str">
        <f t="shared" si="468"/>
        <v/>
      </c>
      <c r="N429" s="177" t="str">
        <f t="shared" si="469"/>
        <v/>
      </c>
      <c r="O429" s="177" t="str">
        <f t="shared" si="470"/>
        <v/>
      </c>
      <c r="P429" s="281"/>
      <c r="Q429" s="281"/>
      <c r="R429" s="282"/>
      <c r="S429" s="286"/>
      <c r="T429" s="281"/>
      <c r="U429" s="282"/>
      <c r="V429" s="286"/>
      <c r="W429" s="281"/>
      <c r="X429" s="282"/>
      <c r="Y429" s="286"/>
      <c r="Z429" s="281"/>
      <c r="AA429" s="369"/>
      <c r="AB429" s="83"/>
      <c r="AC429" s="90">
        <f t="shared" ref="AC429:AG429" si="508">AC428</f>
        <v>27</v>
      </c>
      <c r="AD429" s="90" t="b">
        <f t="shared" si="508"/>
        <v>0</v>
      </c>
      <c r="AE429" s="90" t="b">
        <f t="shared" si="508"/>
        <v>0</v>
      </c>
      <c r="AF429" s="90" t="b">
        <f t="shared" si="508"/>
        <v>1</v>
      </c>
      <c r="AG429" s="90" t="b">
        <f t="shared" si="508"/>
        <v>1</v>
      </c>
      <c r="AH429" s="45" t="str">
        <f t="shared" si="435"/>
        <v/>
      </c>
      <c r="AI429" s="45" t="str">
        <f t="shared" si="479"/>
        <v/>
      </c>
      <c r="AJ429" s="45" t="str">
        <f t="shared" si="472"/>
        <v/>
      </c>
      <c r="AK429" s="45" t="str">
        <f t="shared" si="480"/>
        <v/>
      </c>
      <c r="AL429" s="45" t="str">
        <f t="shared" si="481"/>
        <v/>
      </c>
      <c r="AM429" s="45" t="str">
        <f t="shared" si="482"/>
        <v/>
      </c>
      <c r="AN429" s="45" t="str">
        <f t="shared" si="483"/>
        <v/>
      </c>
      <c r="AO429" s="45" t="str">
        <f t="shared" si="494"/>
        <v/>
      </c>
      <c r="AP429" s="45" t="str">
        <f t="shared" si="494"/>
        <v/>
      </c>
      <c r="AQ429" s="45" t="str">
        <f t="shared" si="473"/>
        <v/>
      </c>
      <c r="AR429" s="90">
        <f t="shared" si="485"/>
        <v>25</v>
      </c>
    </row>
    <row r="430" spans="1:44" s="84" customFormat="1" ht="15.75" hidden="1" customHeight="1" x14ac:dyDescent="0.25">
      <c r="A430" s="82"/>
      <c r="B430" s="268"/>
      <c r="C430" s="269"/>
      <c r="D430" s="269"/>
      <c r="E430" s="270"/>
      <c r="F430" s="271"/>
      <c r="G430" s="269"/>
      <c r="H430" s="269"/>
      <c r="I430" s="371"/>
      <c r="J430" s="186" t="str">
        <f t="shared" si="465"/>
        <v/>
      </c>
      <c r="K430" s="175" t="str">
        <f t="shared" si="466"/>
        <v/>
      </c>
      <c r="L430" s="176" t="str">
        <f t="shared" si="467"/>
        <v/>
      </c>
      <c r="M430" s="175" t="str">
        <f t="shared" si="468"/>
        <v/>
      </c>
      <c r="N430" s="177" t="str">
        <f t="shared" si="469"/>
        <v/>
      </c>
      <c r="O430" s="177" t="str">
        <f t="shared" si="470"/>
        <v/>
      </c>
      <c r="P430" s="281"/>
      <c r="Q430" s="281"/>
      <c r="R430" s="282"/>
      <c r="S430" s="286"/>
      <c r="T430" s="281"/>
      <c r="U430" s="282"/>
      <c r="V430" s="286"/>
      <c r="W430" s="281"/>
      <c r="X430" s="282"/>
      <c r="Y430" s="286"/>
      <c r="Z430" s="281"/>
      <c r="AA430" s="369"/>
      <c r="AB430" s="83"/>
      <c r="AC430" s="90">
        <f t="shared" ref="AC430:AG430" si="509">AC429</f>
        <v>27</v>
      </c>
      <c r="AD430" s="90" t="b">
        <f t="shared" si="509"/>
        <v>0</v>
      </c>
      <c r="AE430" s="90" t="b">
        <f t="shared" si="509"/>
        <v>0</v>
      </c>
      <c r="AF430" s="90" t="b">
        <f t="shared" si="509"/>
        <v>1</v>
      </c>
      <c r="AG430" s="90" t="b">
        <f t="shared" si="509"/>
        <v>1</v>
      </c>
      <c r="AH430" s="45" t="str">
        <f t="shared" si="435"/>
        <v/>
      </c>
      <c r="AI430" s="45" t="str">
        <f t="shared" si="479"/>
        <v/>
      </c>
      <c r="AJ430" s="45" t="str">
        <f t="shared" si="472"/>
        <v/>
      </c>
      <c r="AK430" s="45" t="str">
        <f t="shared" si="480"/>
        <v/>
      </c>
      <c r="AL430" s="45" t="str">
        <f t="shared" si="481"/>
        <v/>
      </c>
      <c r="AM430" s="45" t="str">
        <f t="shared" si="482"/>
        <v/>
      </c>
      <c r="AN430" s="45" t="str">
        <f t="shared" si="483"/>
        <v/>
      </c>
      <c r="AO430" s="45" t="str">
        <f t="shared" si="494"/>
        <v/>
      </c>
      <c r="AP430" s="45" t="str">
        <f t="shared" si="494"/>
        <v/>
      </c>
      <c r="AQ430" s="45" t="str">
        <f t="shared" si="473"/>
        <v/>
      </c>
      <c r="AR430" s="90">
        <f t="shared" si="485"/>
        <v>26</v>
      </c>
    </row>
    <row r="431" spans="1:44" s="84" customFormat="1" ht="15.75" hidden="1" customHeight="1" x14ac:dyDescent="0.25">
      <c r="A431" s="82"/>
      <c r="B431" s="268"/>
      <c r="C431" s="269"/>
      <c r="D431" s="269"/>
      <c r="E431" s="270"/>
      <c r="F431" s="271"/>
      <c r="G431" s="269"/>
      <c r="H431" s="269"/>
      <c r="I431" s="371"/>
      <c r="J431" s="186" t="str">
        <f t="shared" si="465"/>
        <v/>
      </c>
      <c r="K431" s="175" t="str">
        <f t="shared" si="466"/>
        <v/>
      </c>
      <c r="L431" s="176" t="str">
        <f t="shared" si="467"/>
        <v/>
      </c>
      <c r="M431" s="175" t="str">
        <f t="shared" si="468"/>
        <v/>
      </c>
      <c r="N431" s="177" t="str">
        <f t="shared" si="469"/>
        <v/>
      </c>
      <c r="O431" s="177" t="str">
        <f t="shared" si="470"/>
        <v/>
      </c>
      <c r="P431" s="281"/>
      <c r="Q431" s="281"/>
      <c r="R431" s="282"/>
      <c r="S431" s="286"/>
      <c r="T431" s="281"/>
      <c r="U431" s="282"/>
      <c r="V431" s="286"/>
      <c r="W431" s="281"/>
      <c r="X431" s="282"/>
      <c r="Y431" s="286"/>
      <c r="Z431" s="281"/>
      <c r="AA431" s="369"/>
      <c r="AB431" s="83"/>
      <c r="AC431" s="90">
        <f t="shared" ref="AC431:AG431" si="510">AC430</f>
        <v>27</v>
      </c>
      <c r="AD431" s="90" t="b">
        <f t="shared" si="510"/>
        <v>0</v>
      </c>
      <c r="AE431" s="90" t="b">
        <f t="shared" si="510"/>
        <v>0</v>
      </c>
      <c r="AF431" s="90" t="b">
        <f t="shared" si="510"/>
        <v>1</v>
      </c>
      <c r="AG431" s="90" t="b">
        <f t="shared" si="510"/>
        <v>1</v>
      </c>
      <c r="AH431" s="45" t="str">
        <f t="shared" si="435"/>
        <v/>
      </c>
      <c r="AI431" s="45" t="str">
        <f t="shared" si="479"/>
        <v/>
      </c>
      <c r="AJ431" s="45" t="str">
        <f t="shared" si="472"/>
        <v/>
      </c>
      <c r="AK431" s="45" t="str">
        <f t="shared" si="480"/>
        <v/>
      </c>
      <c r="AL431" s="45" t="str">
        <f t="shared" si="481"/>
        <v/>
      </c>
      <c r="AM431" s="45" t="str">
        <f t="shared" si="482"/>
        <v/>
      </c>
      <c r="AN431" s="45" t="str">
        <f t="shared" si="483"/>
        <v/>
      </c>
      <c r="AO431" s="45" t="str">
        <f t="shared" si="494"/>
        <v/>
      </c>
      <c r="AP431" s="45" t="str">
        <f t="shared" si="494"/>
        <v/>
      </c>
      <c r="AQ431" s="45" t="str">
        <f t="shared" si="473"/>
        <v/>
      </c>
      <c r="AR431" s="90">
        <f t="shared" si="485"/>
        <v>27</v>
      </c>
    </row>
    <row r="432" spans="1:44" s="84" customFormat="1" ht="15.75" hidden="1" customHeight="1" x14ac:dyDescent="0.25">
      <c r="A432" s="82"/>
      <c r="B432" s="268"/>
      <c r="C432" s="269"/>
      <c r="D432" s="269"/>
      <c r="E432" s="270"/>
      <c r="F432" s="271"/>
      <c r="G432" s="269"/>
      <c r="H432" s="269"/>
      <c r="I432" s="371"/>
      <c r="J432" s="186" t="str">
        <f t="shared" si="465"/>
        <v/>
      </c>
      <c r="K432" s="175" t="str">
        <f t="shared" si="466"/>
        <v/>
      </c>
      <c r="L432" s="176" t="str">
        <f t="shared" si="467"/>
        <v/>
      </c>
      <c r="M432" s="175" t="str">
        <f t="shared" si="468"/>
        <v/>
      </c>
      <c r="N432" s="177" t="str">
        <f t="shared" si="469"/>
        <v/>
      </c>
      <c r="O432" s="177" t="str">
        <f t="shared" si="470"/>
        <v/>
      </c>
      <c r="P432" s="281"/>
      <c r="Q432" s="281"/>
      <c r="R432" s="282"/>
      <c r="S432" s="286"/>
      <c r="T432" s="281"/>
      <c r="U432" s="282"/>
      <c r="V432" s="286"/>
      <c r="W432" s="281"/>
      <c r="X432" s="282"/>
      <c r="Y432" s="286"/>
      <c r="Z432" s="281"/>
      <c r="AA432" s="369"/>
      <c r="AB432" s="83"/>
      <c r="AC432" s="90">
        <f t="shared" ref="AC432:AG432" si="511">AC431</f>
        <v>27</v>
      </c>
      <c r="AD432" s="90" t="b">
        <f t="shared" si="511"/>
        <v>0</v>
      </c>
      <c r="AE432" s="90" t="b">
        <f t="shared" si="511"/>
        <v>0</v>
      </c>
      <c r="AF432" s="90" t="b">
        <f t="shared" si="511"/>
        <v>1</v>
      </c>
      <c r="AG432" s="90" t="b">
        <f t="shared" si="511"/>
        <v>1</v>
      </c>
      <c r="AH432" s="45" t="str">
        <f t="shared" si="435"/>
        <v/>
      </c>
      <c r="AI432" s="45" t="str">
        <f t="shared" si="479"/>
        <v/>
      </c>
      <c r="AJ432" s="45" t="str">
        <f t="shared" si="472"/>
        <v/>
      </c>
      <c r="AK432" s="45" t="str">
        <f t="shared" si="480"/>
        <v/>
      </c>
      <c r="AL432" s="45" t="str">
        <f t="shared" si="481"/>
        <v/>
      </c>
      <c r="AM432" s="45" t="str">
        <f t="shared" si="482"/>
        <v/>
      </c>
      <c r="AN432" s="45" t="str">
        <f t="shared" si="483"/>
        <v/>
      </c>
      <c r="AO432" s="45" t="str">
        <f t="shared" si="494"/>
        <v/>
      </c>
      <c r="AP432" s="45" t="str">
        <f t="shared" si="494"/>
        <v/>
      </c>
      <c r="AQ432" s="45" t="str">
        <f t="shared" si="473"/>
        <v/>
      </c>
      <c r="AR432" s="90">
        <f t="shared" si="485"/>
        <v>28</v>
      </c>
    </row>
    <row r="433" spans="1:44" s="84" customFormat="1" ht="15.75" hidden="1" customHeight="1" x14ac:dyDescent="0.25">
      <c r="A433" s="82"/>
      <c r="B433" s="268"/>
      <c r="C433" s="269"/>
      <c r="D433" s="269"/>
      <c r="E433" s="270"/>
      <c r="F433" s="271"/>
      <c r="G433" s="269"/>
      <c r="H433" s="269"/>
      <c r="I433" s="371"/>
      <c r="J433" s="186" t="str">
        <f t="shared" si="465"/>
        <v/>
      </c>
      <c r="K433" s="175" t="str">
        <f t="shared" si="466"/>
        <v/>
      </c>
      <c r="L433" s="176" t="str">
        <f t="shared" si="467"/>
        <v/>
      </c>
      <c r="M433" s="175" t="str">
        <f t="shared" si="468"/>
        <v/>
      </c>
      <c r="N433" s="177" t="str">
        <f t="shared" si="469"/>
        <v/>
      </c>
      <c r="O433" s="177" t="str">
        <f t="shared" si="470"/>
        <v/>
      </c>
      <c r="P433" s="281"/>
      <c r="Q433" s="281"/>
      <c r="R433" s="282"/>
      <c r="S433" s="286"/>
      <c r="T433" s="281"/>
      <c r="U433" s="282"/>
      <c r="V433" s="286"/>
      <c r="W433" s="281"/>
      <c r="X433" s="282"/>
      <c r="Y433" s="286"/>
      <c r="Z433" s="281"/>
      <c r="AA433" s="369"/>
      <c r="AB433" s="83"/>
      <c r="AC433" s="90">
        <f t="shared" ref="AC433:AG433" si="512">AC432</f>
        <v>27</v>
      </c>
      <c r="AD433" s="90" t="b">
        <f t="shared" si="512"/>
        <v>0</v>
      </c>
      <c r="AE433" s="90" t="b">
        <f t="shared" si="512"/>
        <v>0</v>
      </c>
      <c r="AF433" s="90" t="b">
        <f t="shared" si="512"/>
        <v>1</v>
      </c>
      <c r="AG433" s="90" t="b">
        <f t="shared" si="512"/>
        <v>1</v>
      </c>
      <c r="AH433" s="45" t="str">
        <f t="shared" si="435"/>
        <v/>
      </c>
      <c r="AI433" s="45" t="str">
        <f t="shared" si="479"/>
        <v/>
      </c>
      <c r="AJ433" s="45" t="str">
        <f t="shared" si="472"/>
        <v/>
      </c>
      <c r="AK433" s="45" t="str">
        <f t="shared" si="480"/>
        <v/>
      </c>
      <c r="AL433" s="45" t="str">
        <f t="shared" si="481"/>
        <v/>
      </c>
      <c r="AM433" s="45" t="str">
        <f t="shared" si="482"/>
        <v/>
      </c>
      <c r="AN433" s="45" t="str">
        <f t="shared" si="483"/>
        <v/>
      </c>
      <c r="AO433" s="45" t="str">
        <f t="shared" si="494"/>
        <v/>
      </c>
      <c r="AP433" s="45" t="str">
        <f t="shared" si="494"/>
        <v/>
      </c>
      <c r="AQ433" s="45" t="str">
        <f t="shared" si="473"/>
        <v/>
      </c>
      <c r="AR433" s="90">
        <f t="shared" si="485"/>
        <v>29</v>
      </c>
    </row>
    <row r="434" spans="1:44" s="84" customFormat="1" ht="15.75" hidden="1" customHeight="1" x14ac:dyDescent="0.25">
      <c r="A434" s="82"/>
      <c r="B434" s="268"/>
      <c r="C434" s="269"/>
      <c r="D434" s="269"/>
      <c r="E434" s="270"/>
      <c r="F434" s="271"/>
      <c r="G434" s="269"/>
      <c r="H434" s="269"/>
      <c r="I434" s="371"/>
      <c r="J434" s="187" t="str">
        <f t="shared" si="465"/>
        <v/>
      </c>
      <c r="K434" s="178" t="str">
        <f t="shared" si="466"/>
        <v/>
      </c>
      <c r="L434" s="179" t="str">
        <f t="shared" si="467"/>
        <v/>
      </c>
      <c r="M434" s="178" t="str">
        <f t="shared" si="468"/>
        <v/>
      </c>
      <c r="N434" s="180" t="str">
        <f t="shared" si="469"/>
        <v/>
      </c>
      <c r="O434" s="180" t="str">
        <f t="shared" si="470"/>
        <v/>
      </c>
      <c r="P434" s="284"/>
      <c r="Q434" s="284"/>
      <c r="R434" s="285"/>
      <c r="S434" s="287"/>
      <c r="T434" s="284"/>
      <c r="U434" s="285"/>
      <c r="V434" s="287"/>
      <c r="W434" s="284"/>
      <c r="X434" s="285"/>
      <c r="Y434" s="287"/>
      <c r="Z434" s="284"/>
      <c r="AA434" s="370"/>
      <c r="AB434" s="83"/>
      <c r="AC434" s="91">
        <f t="shared" ref="AC434:AG434" si="513">AC433</f>
        <v>27</v>
      </c>
      <c r="AD434" s="91" t="b">
        <f t="shared" si="513"/>
        <v>0</v>
      </c>
      <c r="AE434" s="91" t="b">
        <f t="shared" si="513"/>
        <v>0</v>
      </c>
      <c r="AF434" s="91" t="b">
        <f t="shared" si="513"/>
        <v>1</v>
      </c>
      <c r="AG434" s="91" t="b">
        <f t="shared" si="513"/>
        <v>1</v>
      </c>
      <c r="AH434" s="92" t="str">
        <f t="shared" si="435"/>
        <v/>
      </c>
      <c r="AI434" s="92" t="str">
        <f t="shared" si="479"/>
        <v/>
      </c>
      <c r="AJ434" s="92" t="str">
        <f t="shared" si="472"/>
        <v/>
      </c>
      <c r="AK434" s="92" t="str">
        <f t="shared" si="480"/>
        <v/>
      </c>
      <c r="AL434" s="92" t="str">
        <f t="shared" si="481"/>
        <v/>
      </c>
      <c r="AM434" s="92" t="str">
        <f t="shared" si="482"/>
        <v/>
      </c>
      <c r="AN434" s="92" t="str">
        <f t="shared" si="483"/>
        <v/>
      </c>
      <c r="AO434" s="92" t="str">
        <f t="shared" si="494"/>
        <v/>
      </c>
      <c r="AP434" s="92" t="str">
        <f t="shared" si="494"/>
        <v/>
      </c>
      <c r="AQ434" s="92" t="str">
        <f t="shared" si="473"/>
        <v/>
      </c>
      <c r="AR434" s="91">
        <f t="shared" si="485"/>
        <v>30</v>
      </c>
    </row>
    <row r="435" spans="1:44" s="84" customFormat="1" ht="15.75" customHeight="1" x14ac:dyDescent="0.25">
      <c r="A435" s="82"/>
      <c r="B435" s="268">
        <f>B405+1</f>
        <v>28</v>
      </c>
      <c r="C435" s="269"/>
      <c r="D435" s="269"/>
      <c r="E435" s="270"/>
      <c r="F435" s="271">
        <f>ROUND($G$4*B435,0)</f>
        <v>8820</v>
      </c>
      <c r="G435" s="269"/>
      <c r="H435" s="269"/>
      <c r="I435" s="371"/>
      <c r="J435" s="188" t="str">
        <f t="shared" si="465"/>
        <v/>
      </c>
      <c r="K435" s="181" t="str">
        <f t="shared" si="466"/>
        <v/>
      </c>
      <c r="L435" s="182" t="str">
        <f t="shared" si="467"/>
        <v/>
      </c>
      <c r="M435" s="181">
        <f t="shared" si="468"/>
        <v>11</v>
      </c>
      <c r="N435" s="183">
        <f t="shared" si="469"/>
        <v>11</v>
      </c>
      <c r="O435" s="183">
        <f t="shared" si="470"/>
        <v>6</v>
      </c>
      <c r="P435" s="365">
        <f>ROUND($F435/P$12,2)</f>
        <v>1.76</v>
      </c>
      <c r="Q435" s="365"/>
      <c r="R435" s="366"/>
      <c r="S435" s="367">
        <f>ROUND($F435/S$12,2)</f>
        <v>1.47</v>
      </c>
      <c r="T435" s="365"/>
      <c r="U435" s="366"/>
      <c r="V435" s="367">
        <f>ROUND($F435/V$12,2)</f>
        <v>1.26</v>
      </c>
      <c r="W435" s="365"/>
      <c r="X435" s="366"/>
      <c r="Y435" s="367">
        <f>ROUND($F435/Y$12,2)</f>
        <v>1.1499999999999999</v>
      </c>
      <c r="Z435" s="365"/>
      <c r="AA435" s="368"/>
      <c r="AB435" s="83"/>
      <c r="AC435" s="88">
        <f>B435</f>
        <v>28</v>
      </c>
      <c r="AD435" s="88" t="b">
        <f>AND(AC435&gt;=min_string,AC435&lt;=max_string)</f>
        <v>0</v>
      </c>
      <c r="AE435" s="88" t="b">
        <f>OR(AND(($AC435-max_string)/(AE$13-1)&gt;=min_string,($AC435-max_string)/(AE$13-1)&lt;=max_string),AND(($AC435-min_string)/(AE$13-1)&gt;=min_string,($AC435-min_string)/(AE$13-1)&lt;=max_string))</f>
        <v>0</v>
      </c>
      <c r="AF435" s="88" t="b">
        <f>OR(AND(($AC435-max_string)/(AF$13-1)&gt;=min_string,($AC435-max_string)/(AF$13-1)&lt;=max_string),AND(($AC435-min_string)/(AF$13-1)&gt;=min_string,($AC435-min_string)/(AF$13-1)&lt;=max_string))</f>
        <v>1</v>
      </c>
      <c r="AG435" s="88" t="b">
        <f>AND(AC435-(AG$13-1)*min_string&gt;=min_string,AC435-(AG$13-1)*max_string&lt;=max_string)</f>
        <v>1</v>
      </c>
      <c r="AH435" s="89" t="str">
        <f>IF(AD435,$AC435,null_value)</f>
        <v/>
      </c>
      <c r="AI435" s="89" t="str">
        <f>IF(AE435,MIN(max_string,$AC435-(min_string*(AI$12-1))),null_value)</f>
        <v/>
      </c>
      <c r="AJ435" s="89" t="str">
        <f t="shared" si="472"/>
        <v/>
      </c>
      <c r="AK435" s="89">
        <f>IF(AF435,MIN(max_string,$AC435-(min_string*(AK$12-1))),null_value)</f>
        <v>11</v>
      </c>
      <c r="AL435" s="89">
        <f>IF(AK435=null_value,null_value,MIN(max_string,$AC435-AK435-min_string))</f>
        <v>11</v>
      </c>
      <c r="AM435" s="89">
        <f>IF(AK435&lt;&gt;null_value,$AC435-AK435-AL435,null_value)</f>
        <v>6</v>
      </c>
      <c r="AN435" s="89">
        <f>IF(AG435,MIN(max_string,ROUNDDOWN(($AC435-min_string)/(AN$12-1),0)),null_value)</f>
        <v>8</v>
      </c>
      <c r="AO435" s="89">
        <f t="shared" ref="AO435:AP454" si="514">IF(AN435&lt;&gt;null_value,AN435,null_value)</f>
        <v>8</v>
      </c>
      <c r="AP435" s="89">
        <f t="shared" si="514"/>
        <v>8</v>
      </c>
      <c r="AQ435" s="89">
        <f t="shared" si="473"/>
        <v>4</v>
      </c>
      <c r="AR435" s="88">
        <v>1</v>
      </c>
    </row>
    <row r="436" spans="1:44" s="84" customFormat="1" ht="15.75" customHeight="1" x14ac:dyDescent="0.25">
      <c r="A436" s="82"/>
      <c r="B436" s="268"/>
      <c r="C436" s="269"/>
      <c r="D436" s="269"/>
      <c r="E436" s="270"/>
      <c r="F436" s="271"/>
      <c r="G436" s="269"/>
      <c r="H436" s="269"/>
      <c r="I436" s="371"/>
      <c r="J436" s="186" t="str">
        <f t="shared" si="465"/>
        <v/>
      </c>
      <c r="K436" s="175" t="str">
        <f t="shared" si="466"/>
        <v/>
      </c>
      <c r="L436" s="176" t="str">
        <f t="shared" si="467"/>
        <v/>
      </c>
      <c r="M436" s="175">
        <f t="shared" si="468"/>
        <v>11</v>
      </c>
      <c r="N436" s="177">
        <f t="shared" si="469"/>
        <v>10</v>
      </c>
      <c r="O436" s="177">
        <f t="shared" si="470"/>
        <v>7</v>
      </c>
      <c r="P436" s="281"/>
      <c r="Q436" s="281"/>
      <c r="R436" s="282"/>
      <c r="S436" s="286"/>
      <c r="T436" s="281"/>
      <c r="U436" s="282"/>
      <c r="V436" s="286"/>
      <c r="W436" s="281"/>
      <c r="X436" s="282"/>
      <c r="Y436" s="286"/>
      <c r="Z436" s="281"/>
      <c r="AA436" s="369"/>
      <c r="AB436" s="83"/>
      <c r="AC436" s="90">
        <f>AC435</f>
        <v>28</v>
      </c>
      <c r="AD436" s="90" t="b">
        <f>AD435</f>
        <v>0</v>
      </c>
      <c r="AE436" s="90" t="b">
        <f>AE435</f>
        <v>0</v>
      </c>
      <c r="AF436" s="90" t="b">
        <f>AF435</f>
        <v>1</v>
      </c>
      <c r="AG436" s="90" t="b">
        <f>AG435</f>
        <v>1</v>
      </c>
      <c r="AH436" s="45" t="str">
        <f t="shared" si="435"/>
        <v/>
      </c>
      <c r="AI436" s="45" t="str">
        <f t="shared" ref="AI436:AI464" si="515">IF(AND(AE436,AI435&lt;&gt;null_value),IF(AND(AI435&gt;min_string+1,AJ435&lt;max_string-1,AI435-1&gt;AJ435),AI435-1,null_value),null_value)</f>
        <v/>
      </c>
      <c r="AJ436" s="45" t="str">
        <f t="shared" si="472"/>
        <v/>
      </c>
      <c r="AK436" s="45">
        <f t="shared" ref="AK436:AK464" si="516">IF(AND(AF436,AK435&lt;&gt;null_value),IF(AND(AL435-1&gt;=min_string,AM435+1&lt;=max_string,AL435-1&gt;AM435),AK435,IF(AND(AK435-1&gt;min_string,AL435+1&lt;=max_string,OR(AK435-1&gt;AL435,AND(AK435&gt;AL435,AL435&gt;AM435))),AK435-1,null_value)),null_value)</f>
        <v>11</v>
      </c>
      <c r="AL436" s="45">
        <f t="shared" ref="AL436:AL464" si="517">IF(AK436=null_value,null_value,IF(AK436&lt;&gt;AK435,MIN(max_string,$AC436-AK436-min_string,AK436),AL435-1))</f>
        <v>10</v>
      </c>
      <c r="AM436" s="45">
        <f t="shared" ref="AM436:AM464" si="518">IF(AK436=null_value,null_value,$AC436-AK436-AL436)</f>
        <v>7</v>
      </c>
      <c r="AN436" s="45">
        <f t="shared" ref="AN436:AN464" si="519">IF(AND(AG436,AN435&lt;&gt;null_value),IF(AND(AN435&gt;min_string,AQ435+AN$12-1&lt;=max_string),AN435-1,null_value),null_value)</f>
        <v>7</v>
      </c>
      <c r="AO436" s="45">
        <f t="shared" si="514"/>
        <v>7</v>
      </c>
      <c r="AP436" s="45">
        <f t="shared" si="514"/>
        <v>7</v>
      </c>
      <c r="AQ436" s="45">
        <f t="shared" si="473"/>
        <v>7</v>
      </c>
      <c r="AR436" s="90">
        <f>AR435+1</f>
        <v>2</v>
      </c>
    </row>
    <row r="437" spans="1:44" s="84" customFormat="1" ht="15.75" customHeight="1" x14ac:dyDescent="0.25">
      <c r="A437" s="82"/>
      <c r="B437" s="268"/>
      <c r="C437" s="269"/>
      <c r="D437" s="269"/>
      <c r="E437" s="270"/>
      <c r="F437" s="271"/>
      <c r="G437" s="269"/>
      <c r="H437" s="269"/>
      <c r="I437" s="371"/>
      <c r="J437" s="186" t="str">
        <f t="shared" si="465"/>
        <v/>
      </c>
      <c r="K437" s="175" t="str">
        <f t="shared" si="466"/>
        <v/>
      </c>
      <c r="L437" s="176" t="str">
        <f t="shared" si="467"/>
        <v/>
      </c>
      <c r="M437" s="175">
        <f t="shared" si="468"/>
        <v>11</v>
      </c>
      <c r="N437" s="177">
        <f t="shared" si="469"/>
        <v>9</v>
      </c>
      <c r="O437" s="177">
        <f t="shared" si="470"/>
        <v>8</v>
      </c>
      <c r="P437" s="281"/>
      <c r="Q437" s="281"/>
      <c r="R437" s="282"/>
      <c r="S437" s="286"/>
      <c r="T437" s="281"/>
      <c r="U437" s="282"/>
      <c r="V437" s="286"/>
      <c r="W437" s="281"/>
      <c r="X437" s="282"/>
      <c r="Y437" s="286"/>
      <c r="Z437" s="281"/>
      <c r="AA437" s="369"/>
      <c r="AB437" s="83"/>
      <c r="AC437" s="90">
        <f t="shared" ref="AC437:AG437" si="520">AC436</f>
        <v>28</v>
      </c>
      <c r="AD437" s="90" t="b">
        <f t="shared" si="520"/>
        <v>0</v>
      </c>
      <c r="AE437" s="90" t="b">
        <f t="shared" si="520"/>
        <v>0</v>
      </c>
      <c r="AF437" s="90" t="b">
        <f t="shared" si="520"/>
        <v>1</v>
      </c>
      <c r="AG437" s="90" t="b">
        <f t="shared" si="520"/>
        <v>1</v>
      </c>
      <c r="AH437" s="45" t="str">
        <f t="shared" si="435"/>
        <v/>
      </c>
      <c r="AI437" s="45" t="str">
        <f t="shared" si="515"/>
        <v/>
      </c>
      <c r="AJ437" s="45" t="str">
        <f t="shared" si="472"/>
        <v/>
      </c>
      <c r="AK437" s="45">
        <f t="shared" si="516"/>
        <v>11</v>
      </c>
      <c r="AL437" s="45">
        <f t="shared" si="517"/>
        <v>9</v>
      </c>
      <c r="AM437" s="45">
        <f t="shared" si="518"/>
        <v>8</v>
      </c>
      <c r="AN437" s="45">
        <f t="shared" si="519"/>
        <v>6</v>
      </c>
      <c r="AO437" s="45">
        <f t="shared" si="514"/>
        <v>6</v>
      </c>
      <c r="AP437" s="45">
        <f t="shared" si="514"/>
        <v>6</v>
      </c>
      <c r="AQ437" s="45">
        <f t="shared" si="473"/>
        <v>10</v>
      </c>
      <c r="AR437" s="90">
        <f t="shared" ref="AR437:AR464" si="521">AR436+1</f>
        <v>3</v>
      </c>
    </row>
    <row r="438" spans="1:44" s="84" customFormat="1" ht="15.75" customHeight="1" x14ac:dyDescent="0.25">
      <c r="A438" s="82"/>
      <c r="B438" s="268"/>
      <c r="C438" s="269"/>
      <c r="D438" s="269"/>
      <c r="E438" s="270"/>
      <c r="F438" s="271"/>
      <c r="G438" s="269"/>
      <c r="H438" s="269"/>
      <c r="I438" s="371"/>
      <c r="J438" s="186" t="str">
        <f t="shared" si="465"/>
        <v/>
      </c>
      <c r="K438" s="175" t="str">
        <f t="shared" si="466"/>
        <v/>
      </c>
      <c r="L438" s="176" t="str">
        <f t="shared" si="467"/>
        <v/>
      </c>
      <c r="M438" s="175">
        <f t="shared" si="468"/>
        <v>10</v>
      </c>
      <c r="N438" s="177">
        <f t="shared" si="469"/>
        <v>10</v>
      </c>
      <c r="O438" s="177">
        <f t="shared" si="470"/>
        <v>8</v>
      </c>
      <c r="P438" s="281"/>
      <c r="Q438" s="281"/>
      <c r="R438" s="282"/>
      <c r="S438" s="286"/>
      <c r="T438" s="281"/>
      <c r="U438" s="282"/>
      <c r="V438" s="286"/>
      <c r="W438" s="281"/>
      <c r="X438" s="282"/>
      <c r="Y438" s="286"/>
      <c r="Z438" s="281"/>
      <c r="AA438" s="369"/>
      <c r="AB438" s="83"/>
      <c r="AC438" s="90">
        <f t="shared" ref="AC438:AG438" si="522">AC437</f>
        <v>28</v>
      </c>
      <c r="AD438" s="90" t="b">
        <f t="shared" si="522"/>
        <v>0</v>
      </c>
      <c r="AE438" s="90" t="b">
        <f t="shared" si="522"/>
        <v>0</v>
      </c>
      <c r="AF438" s="90" t="b">
        <f t="shared" si="522"/>
        <v>1</v>
      </c>
      <c r="AG438" s="90" t="b">
        <f t="shared" si="522"/>
        <v>1</v>
      </c>
      <c r="AH438" s="45" t="str">
        <f t="shared" si="435"/>
        <v/>
      </c>
      <c r="AI438" s="45" t="str">
        <f t="shared" si="515"/>
        <v/>
      </c>
      <c r="AJ438" s="45" t="str">
        <f t="shared" si="472"/>
        <v/>
      </c>
      <c r="AK438" s="45">
        <f t="shared" si="516"/>
        <v>10</v>
      </c>
      <c r="AL438" s="45">
        <f t="shared" si="517"/>
        <v>10</v>
      </c>
      <c r="AM438" s="45">
        <f t="shared" si="518"/>
        <v>8</v>
      </c>
      <c r="AN438" s="45" t="str">
        <f t="shared" si="519"/>
        <v/>
      </c>
      <c r="AO438" s="45" t="str">
        <f t="shared" si="514"/>
        <v/>
      </c>
      <c r="AP438" s="45" t="str">
        <f t="shared" si="514"/>
        <v/>
      </c>
      <c r="AQ438" s="45" t="str">
        <f t="shared" si="473"/>
        <v/>
      </c>
      <c r="AR438" s="90">
        <f t="shared" si="521"/>
        <v>4</v>
      </c>
    </row>
    <row r="439" spans="1:44" s="84" customFormat="1" ht="15.75" customHeight="1" x14ac:dyDescent="0.25">
      <c r="A439" s="82"/>
      <c r="B439" s="268"/>
      <c r="C439" s="269"/>
      <c r="D439" s="269"/>
      <c r="E439" s="270"/>
      <c r="F439" s="271"/>
      <c r="G439" s="269"/>
      <c r="H439" s="269"/>
      <c r="I439" s="371"/>
      <c r="J439" s="186" t="str">
        <f t="shared" si="465"/>
        <v/>
      </c>
      <c r="K439" s="175" t="str">
        <f t="shared" si="466"/>
        <v/>
      </c>
      <c r="L439" s="176" t="str">
        <f t="shared" si="467"/>
        <v/>
      </c>
      <c r="M439" s="175">
        <f t="shared" si="468"/>
        <v>10</v>
      </c>
      <c r="N439" s="177">
        <f t="shared" si="469"/>
        <v>9</v>
      </c>
      <c r="O439" s="177">
        <f t="shared" si="470"/>
        <v>9</v>
      </c>
      <c r="P439" s="281"/>
      <c r="Q439" s="281"/>
      <c r="R439" s="282"/>
      <c r="S439" s="286"/>
      <c r="T439" s="281"/>
      <c r="U439" s="282"/>
      <c r="V439" s="286"/>
      <c r="W439" s="281"/>
      <c r="X439" s="282"/>
      <c r="Y439" s="286"/>
      <c r="Z439" s="281"/>
      <c r="AA439" s="369"/>
      <c r="AB439" s="83"/>
      <c r="AC439" s="90">
        <f t="shared" ref="AC439:AG439" si="523">AC438</f>
        <v>28</v>
      </c>
      <c r="AD439" s="90" t="b">
        <f t="shared" si="523"/>
        <v>0</v>
      </c>
      <c r="AE439" s="90" t="b">
        <f t="shared" si="523"/>
        <v>0</v>
      </c>
      <c r="AF439" s="90" t="b">
        <f t="shared" si="523"/>
        <v>1</v>
      </c>
      <c r="AG439" s="90" t="b">
        <f t="shared" si="523"/>
        <v>1</v>
      </c>
      <c r="AH439" s="45" t="str">
        <f t="shared" si="435"/>
        <v/>
      </c>
      <c r="AI439" s="45" t="str">
        <f t="shared" si="515"/>
        <v/>
      </c>
      <c r="AJ439" s="45" t="str">
        <f t="shared" si="472"/>
        <v/>
      </c>
      <c r="AK439" s="45">
        <f t="shared" si="516"/>
        <v>10</v>
      </c>
      <c r="AL439" s="45">
        <f t="shared" si="517"/>
        <v>9</v>
      </c>
      <c r="AM439" s="45">
        <f t="shared" si="518"/>
        <v>9</v>
      </c>
      <c r="AN439" s="45" t="str">
        <f t="shared" si="519"/>
        <v/>
      </c>
      <c r="AO439" s="45" t="str">
        <f t="shared" si="514"/>
        <v/>
      </c>
      <c r="AP439" s="45" t="str">
        <f t="shared" si="514"/>
        <v/>
      </c>
      <c r="AQ439" s="45" t="str">
        <f t="shared" si="473"/>
        <v/>
      </c>
      <c r="AR439" s="90">
        <f t="shared" si="521"/>
        <v>5</v>
      </c>
    </row>
    <row r="440" spans="1:44" s="84" customFormat="1" ht="15.75" customHeight="1" x14ac:dyDescent="0.25">
      <c r="A440" s="82"/>
      <c r="B440" s="268"/>
      <c r="C440" s="269"/>
      <c r="D440" s="269"/>
      <c r="E440" s="270"/>
      <c r="F440" s="271"/>
      <c r="G440" s="269"/>
      <c r="H440" s="269"/>
      <c r="I440" s="371"/>
      <c r="J440" s="186" t="str">
        <f t="shared" si="465"/>
        <v/>
      </c>
      <c r="K440" s="175" t="str">
        <f t="shared" si="466"/>
        <v/>
      </c>
      <c r="L440" s="176" t="str">
        <f t="shared" si="467"/>
        <v/>
      </c>
      <c r="M440" s="175" t="str">
        <f t="shared" si="468"/>
        <v/>
      </c>
      <c r="N440" s="177" t="str">
        <f t="shared" si="469"/>
        <v/>
      </c>
      <c r="O440" s="177" t="str">
        <f t="shared" si="470"/>
        <v/>
      </c>
      <c r="P440" s="281"/>
      <c r="Q440" s="281"/>
      <c r="R440" s="282"/>
      <c r="S440" s="286"/>
      <c r="T440" s="281"/>
      <c r="U440" s="282"/>
      <c r="V440" s="286"/>
      <c r="W440" s="281"/>
      <c r="X440" s="282"/>
      <c r="Y440" s="286"/>
      <c r="Z440" s="281"/>
      <c r="AA440" s="369"/>
      <c r="AB440" s="83"/>
      <c r="AC440" s="90">
        <f t="shared" ref="AC440:AG440" si="524">AC439</f>
        <v>28</v>
      </c>
      <c r="AD440" s="90" t="b">
        <f t="shared" si="524"/>
        <v>0</v>
      </c>
      <c r="AE440" s="90" t="b">
        <f t="shared" si="524"/>
        <v>0</v>
      </c>
      <c r="AF440" s="90" t="b">
        <f t="shared" si="524"/>
        <v>1</v>
      </c>
      <c r="AG440" s="90" t="b">
        <f t="shared" si="524"/>
        <v>1</v>
      </c>
      <c r="AH440" s="45" t="str">
        <f t="shared" ref="AH440:AH464" si="525">null_value</f>
        <v/>
      </c>
      <c r="AI440" s="45" t="str">
        <f t="shared" si="515"/>
        <v/>
      </c>
      <c r="AJ440" s="45" t="str">
        <f t="shared" si="472"/>
        <v/>
      </c>
      <c r="AK440" s="45" t="str">
        <f t="shared" si="516"/>
        <v/>
      </c>
      <c r="AL440" s="45" t="str">
        <f t="shared" si="517"/>
        <v/>
      </c>
      <c r="AM440" s="45" t="str">
        <f t="shared" si="518"/>
        <v/>
      </c>
      <c r="AN440" s="45" t="str">
        <f t="shared" si="519"/>
        <v/>
      </c>
      <c r="AO440" s="45" t="str">
        <f t="shared" si="514"/>
        <v/>
      </c>
      <c r="AP440" s="45" t="str">
        <f t="shared" si="514"/>
        <v/>
      </c>
      <c r="AQ440" s="45" t="str">
        <f t="shared" si="473"/>
        <v/>
      </c>
      <c r="AR440" s="90">
        <f t="shared" si="521"/>
        <v>6</v>
      </c>
    </row>
    <row r="441" spans="1:44" s="84" customFormat="1" ht="15.75" customHeight="1" x14ac:dyDescent="0.25">
      <c r="A441" s="82"/>
      <c r="B441" s="268"/>
      <c r="C441" s="269"/>
      <c r="D441" s="269"/>
      <c r="E441" s="270"/>
      <c r="F441" s="271"/>
      <c r="G441" s="269"/>
      <c r="H441" s="269"/>
      <c r="I441" s="371"/>
      <c r="J441" s="186" t="str">
        <f t="shared" si="465"/>
        <v/>
      </c>
      <c r="K441" s="175" t="str">
        <f t="shared" si="466"/>
        <v/>
      </c>
      <c r="L441" s="176" t="str">
        <f t="shared" si="467"/>
        <v/>
      </c>
      <c r="M441" s="175" t="str">
        <f t="shared" si="468"/>
        <v/>
      </c>
      <c r="N441" s="177" t="str">
        <f t="shared" si="469"/>
        <v/>
      </c>
      <c r="O441" s="177" t="str">
        <f t="shared" si="470"/>
        <v/>
      </c>
      <c r="P441" s="281"/>
      <c r="Q441" s="281"/>
      <c r="R441" s="282"/>
      <c r="S441" s="286"/>
      <c r="T441" s="281"/>
      <c r="U441" s="282"/>
      <c r="V441" s="286"/>
      <c r="W441" s="281"/>
      <c r="X441" s="282"/>
      <c r="Y441" s="286"/>
      <c r="Z441" s="281"/>
      <c r="AA441" s="369"/>
      <c r="AB441" s="83"/>
      <c r="AC441" s="90">
        <f t="shared" ref="AC441:AG441" si="526">AC440</f>
        <v>28</v>
      </c>
      <c r="AD441" s="90" t="b">
        <f t="shared" si="526"/>
        <v>0</v>
      </c>
      <c r="AE441" s="90" t="b">
        <f t="shared" si="526"/>
        <v>0</v>
      </c>
      <c r="AF441" s="90" t="b">
        <f t="shared" si="526"/>
        <v>1</v>
      </c>
      <c r="AG441" s="90" t="b">
        <f t="shared" si="526"/>
        <v>1</v>
      </c>
      <c r="AH441" s="45" t="str">
        <f t="shared" si="525"/>
        <v/>
      </c>
      <c r="AI441" s="45" t="str">
        <f t="shared" si="515"/>
        <v/>
      </c>
      <c r="AJ441" s="45" t="str">
        <f t="shared" si="472"/>
        <v/>
      </c>
      <c r="AK441" s="45" t="str">
        <f t="shared" si="516"/>
        <v/>
      </c>
      <c r="AL441" s="45" t="str">
        <f t="shared" si="517"/>
        <v/>
      </c>
      <c r="AM441" s="45" t="str">
        <f t="shared" si="518"/>
        <v/>
      </c>
      <c r="AN441" s="45" t="str">
        <f t="shared" si="519"/>
        <v/>
      </c>
      <c r="AO441" s="45" t="str">
        <f t="shared" si="514"/>
        <v/>
      </c>
      <c r="AP441" s="45" t="str">
        <f t="shared" si="514"/>
        <v/>
      </c>
      <c r="AQ441" s="45" t="str">
        <f t="shared" si="473"/>
        <v/>
      </c>
      <c r="AR441" s="90">
        <f t="shared" si="521"/>
        <v>7</v>
      </c>
    </row>
    <row r="442" spans="1:44" s="84" customFormat="1" ht="15.75" customHeight="1" x14ac:dyDescent="0.25">
      <c r="A442" s="82"/>
      <c r="B442" s="268"/>
      <c r="C442" s="269"/>
      <c r="D442" s="269"/>
      <c r="E442" s="270"/>
      <c r="F442" s="271"/>
      <c r="G442" s="269"/>
      <c r="H442" s="269"/>
      <c r="I442" s="371"/>
      <c r="J442" s="186" t="str">
        <f t="shared" si="465"/>
        <v/>
      </c>
      <c r="K442" s="175" t="str">
        <f t="shared" si="466"/>
        <v/>
      </c>
      <c r="L442" s="176" t="str">
        <f t="shared" si="467"/>
        <v/>
      </c>
      <c r="M442" s="175" t="str">
        <f t="shared" si="468"/>
        <v/>
      </c>
      <c r="N442" s="177" t="str">
        <f t="shared" si="469"/>
        <v/>
      </c>
      <c r="O442" s="177" t="str">
        <f t="shared" si="470"/>
        <v/>
      </c>
      <c r="P442" s="281"/>
      <c r="Q442" s="281"/>
      <c r="R442" s="282"/>
      <c r="S442" s="286"/>
      <c r="T442" s="281"/>
      <c r="U442" s="282"/>
      <c r="V442" s="286"/>
      <c r="W442" s="281"/>
      <c r="X442" s="282"/>
      <c r="Y442" s="286"/>
      <c r="Z442" s="281"/>
      <c r="AA442" s="369"/>
      <c r="AB442" s="83"/>
      <c r="AC442" s="90">
        <f t="shared" ref="AC442:AG442" si="527">AC441</f>
        <v>28</v>
      </c>
      <c r="AD442" s="90" t="b">
        <f t="shared" si="527"/>
        <v>0</v>
      </c>
      <c r="AE442" s="90" t="b">
        <f t="shared" si="527"/>
        <v>0</v>
      </c>
      <c r="AF442" s="90" t="b">
        <f t="shared" si="527"/>
        <v>1</v>
      </c>
      <c r="AG442" s="90" t="b">
        <f t="shared" si="527"/>
        <v>1</v>
      </c>
      <c r="AH442" s="45" t="str">
        <f t="shared" si="525"/>
        <v/>
      </c>
      <c r="AI442" s="45" t="str">
        <f t="shared" si="515"/>
        <v/>
      </c>
      <c r="AJ442" s="45" t="str">
        <f t="shared" si="472"/>
        <v/>
      </c>
      <c r="AK442" s="45" t="str">
        <f t="shared" si="516"/>
        <v/>
      </c>
      <c r="AL442" s="45" t="str">
        <f t="shared" si="517"/>
        <v/>
      </c>
      <c r="AM442" s="45" t="str">
        <f t="shared" si="518"/>
        <v/>
      </c>
      <c r="AN442" s="45" t="str">
        <f t="shared" si="519"/>
        <v/>
      </c>
      <c r="AO442" s="45" t="str">
        <f t="shared" si="514"/>
        <v/>
      </c>
      <c r="AP442" s="45" t="str">
        <f t="shared" si="514"/>
        <v/>
      </c>
      <c r="AQ442" s="45" t="str">
        <f t="shared" si="473"/>
        <v/>
      </c>
      <c r="AR442" s="90">
        <f t="shared" si="521"/>
        <v>8</v>
      </c>
    </row>
    <row r="443" spans="1:44" s="84" customFormat="1" ht="15.75" customHeight="1" x14ac:dyDescent="0.25">
      <c r="A443" s="82"/>
      <c r="B443" s="268"/>
      <c r="C443" s="269"/>
      <c r="D443" s="269"/>
      <c r="E443" s="270"/>
      <c r="F443" s="271"/>
      <c r="G443" s="269"/>
      <c r="H443" s="269"/>
      <c r="I443" s="371"/>
      <c r="J443" s="186" t="str">
        <f t="shared" si="465"/>
        <v/>
      </c>
      <c r="K443" s="175" t="str">
        <f t="shared" si="466"/>
        <v/>
      </c>
      <c r="L443" s="176" t="str">
        <f t="shared" si="467"/>
        <v/>
      </c>
      <c r="M443" s="175" t="str">
        <f t="shared" si="468"/>
        <v/>
      </c>
      <c r="N443" s="177" t="str">
        <f t="shared" si="469"/>
        <v/>
      </c>
      <c r="O443" s="177" t="str">
        <f t="shared" si="470"/>
        <v/>
      </c>
      <c r="P443" s="281"/>
      <c r="Q443" s="281"/>
      <c r="R443" s="282"/>
      <c r="S443" s="286"/>
      <c r="T443" s="281"/>
      <c r="U443" s="282"/>
      <c r="V443" s="286"/>
      <c r="W443" s="281"/>
      <c r="X443" s="282"/>
      <c r="Y443" s="286"/>
      <c r="Z443" s="281"/>
      <c r="AA443" s="369"/>
      <c r="AB443" s="83"/>
      <c r="AC443" s="90">
        <f t="shared" ref="AC443:AG443" si="528">AC442</f>
        <v>28</v>
      </c>
      <c r="AD443" s="90" t="b">
        <f t="shared" si="528"/>
        <v>0</v>
      </c>
      <c r="AE443" s="90" t="b">
        <f t="shared" si="528"/>
        <v>0</v>
      </c>
      <c r="AF443" s="90" t="b">
        <f t="shared" si="528"/>
        <v>1</v>
      </c>
      <c r="AG443" s="90" t="b">
        <f t="shared" si="528"/>
        <v>1</v>
      </c>
      <c r="AH443" s="45" t="str">
        <f t="shared" si="525"/>
        <v/>
      </c>
      <c r="AI443" s="45" t="str">
        <f t="shared" si="515"/>
        <v/>
      </c>
      <c r="AJ443" s="45" t="str">
        <f t="shared" si="472"/>
        <v/>
      </c>
      <c r="AK443" s="45" t="str">
        <f t="shared" si="516"/>
        <v/>
      </c>
      <c r="AL443" s="45" t="str">
        <f t="shared" si="517"/>
        <v/>
      </c>
      <c r="AM443" s="45" t="str">
        <f t="shared" si="518"/>
        <v/>
      </c>
      <c r="AN443" s="45" t="str">
        <f t="shared" si="519"/>
        <v/>
      </c>
      <c r="AO443" s="45" t="str">
        <f t="shared" si="514"/>
        <v/>
      </c>
      <c r="AP443" s="45" t="str">
        <f t="shared" si="514"/>
        <v/>
      </c>
      <c r="AQ443" s="45" t="str">
        <f t="shared" si="473"/>
        <v/>
      </c>
      <c r="AR443" s="90">
        <f t="shared" si="521"/>
        <v>9</v>
      </c>
    </row>
    <row r="444" spans="1:44" s="84" customFormat="1" ht="15.75" customHeight="1" x14ac:dyDescent="0.25">
      <c r="A444" s="82"/>
      <c r="B444" s="268"/>
      <c r="C444" s="269"/>
      <c r="D444" s="269"/>
      <c r="E444" s="270"/>
      <c r="F444" s="271"/>
      <c r="G444" s="269"/>
      <c r="H444" s="269"/>
      <c r="I444" s="371"/>
      <c r="J444" s="186" t="str">
        <f t="shared" si="465"/>
        <v/>
      </c>
      <c r="K444" s="175" t="str">
        <f t="shared" si="466"/>
        <v/>
      </c>
      <c r="L444" s="176" t="str">
        <f t="shared" si="467"/>
        <v/>
      </c>
      <c r="M444" s="175" t="str">
        <f t="shared" si="468"/>
        <v/>
      </c>
      <c r="N444" s="177" t="str">
        <f t="shared" si="469"/>
        <v/>
      </c>
      <c r="O444" s="177" t="str">
        <f t="shared" si="470"/>
        <v/>
      </c>
      <c r="P444" s="281"/>
      <c r="Q444" s="281"/>
      <c r="R444" s="282"/>
      <c r="S444" s="286"/>
      <c r="T444" s="281"/>
      <c r="U444" s="282"/>
      <c r="V444" s="286"/>
      <c r="W444" s="281"/>
      <c r="X444" s="282"/>
      <c r="Y444" s="286"/>
      <c r="Z444" s="281"/>
      <c r="AA444" s="369"/>
      <c r="AB444" s="83"/>
      <c r="AC444" s="90">
        <f t="shared" ref="AC444:AG444" si="529">AC443</f>
        <v>28</v>
      </c>
      <c r="AD444" s="90" t="b">
        <f t="shared" si="529"/>
        <v>0</v>
      </c>
      <c r="AE444" s="90" t="b">
        <f t="shared" si="529"/>
        <v>0</v>
      </c>
      <c r="AF444" s="90" t="b">
        <f t="shared" si="529"/>
        <v>1</v>
      </c>
      <c r="AG444" s="90" t="b">
        <f t="shared" si="529"/>
        <v>1</v>
      </c>
      <c r="AH444" s="45" t="str">
        <f t="shared" si="525"/>
        <v/>
      </c>
      <c r="AI444" s="45" t="str">
        <f t="shared" si="515"/>
        <v/>
      </c>
      <c r="AJ444" s="45" t="str">
        <f t="shared" si="472"/>
        <v/>
      </c>
      <c r="AK444" s="45" t="str">
        <f t="shared" si="516"/>
        <v/>
      </c>
      <c r="AL444" s="45" t="str">
        <f t="shared" si="517"/>
        <v/>
      </c>
      <c r="AM444" s="45" t="str">
        <f t="shared" si="518"/>
        <v/>
      </c>
      <c r="AN444" s="45" t="str">
        <f t="shared" si="519"/>
        <v/>
      </c>
      <c r="AO444" s="45" t="str">
        <f t="shared" si="514"/>
        <v/>
      </c>
      <c r="AP444" s="45" t="str">
        <f t="shared" si="514"/>
        <v/>
      </c>
      <c r="AQ444" s="45" t="str">
        <f t="shared" si="473"/>
        <v/>
      </c>
      <c r="AR444" s="90">
        <f t="shared" si="521"/>
        <v>10</v>
      </c>
    </row>
    <row r="445" spans="1:44" s="84" customFormat="1" ht="15.75" customHeight="1" x14ac:dyDescent="0.25">
      <c r="A445" s="82"/>
      <c r="B445" s="268"/>
      <c r="C445" s="269"/>
      <c r="D445" s="269"/>
      <c r="E445" s="270"/>
      <c r="F445" s="271"/>
      <c r="G445" s="269"/>
      <c r="H445" s="269"/>
      <c r="I445" s="371"/>
      <c r="J445" s="186" t="str">
        <f t="shared" si="465"/>
        <v/>
      </c>
      <c r="K445" s="175" t="str">
        <f t="shared" si="466"/>
        <v/>
      </c>
      <c r="L445" s="176" t="str">
        <f t="shared" si="467"/>
        <v/>
      </c>
      <c r="M445" s="175" t="str">
        <f t="shared" si="468"/>
        <v/>
      </c>
      <c r="N445" s="177" t="str">
        <f t="shared" si="469"/>
        <v/>
      </c>
      <c r="O445" s="177" t="str">
        <f t="shared" si="470"/>
        <v/>
      </c>
      <c r="P445" s="281"/>
      <c r="Q445" s="281"/>
      <c r="R445" s="282"/>
      <c r="S445" s="286"/>
      <c r="T445" s="281"/>
      <c r="U445" s="282"/>
      <c r="V445" s="286"/>
      <c r="W445" s="281"/>
      <c r="X445" s="282"/>
      <c r="Y445" s="286"/>
      <c r="Z445" s="281"/>
      <c r="AA445" s="369"/>
      <c r="AB445" s="83"/>
      <c r="AC445" s="90">
        <f t="shared" ref="AC445:AG445" si="530">AC444</f>
        <v>28</v>
      </c>
      <c r="AD445" s="90" t="b">
        <f t="shared" si="530"/>
        <v>0</v>
      </c>
      <c r="AE445" s="90" t="b">
        <f t="shared" si="530"/>
        <v>0</v>
      </c>
      <c r="AF445" s="90" t="b">
        <f t="shared" si="530"/>
        <v>1</v>
      </c>
      <c r="AG445" s="90" t="b">
        <f t="shared" si="530"/>
        <v>1</v>
      </c>
      <c r="AH445" s="45" t="str">
        <f t="shared" si="525"/>
        <v/>
      </c>
      <c r="AI445" s="45" t="str">
        <f t="shared" si="515"/>
        <v/>
      </c>
      <c r="AJ445" s="45" t="str">
        <f t="shared" si="472"/>
        <v/>
      </c>
      <c r="AK445" s="45" t="str">
        <f t="shared" si="516"/>
        <v/>
      </c>
      <c r="AL445" s="45" t="str">
        <f t="shared" si="517"/>
        <v/>
      </c>
      <c r="AM445" s="45" t="str">
        <f t="shared" si="518"/>
        <v/>
      </c>
      <c r="AN445" s="45" t="str">
        <f t="shared" si="519"/>
        <v/>
      </c>
      <c r="AO445" s="45" t="str">
        <f t="shared" si="514"/>
        <v/>
      </c>
      <c r="AP445" s="45" t="str">
        <f t="shared" si="514"/>
        <v/>
      </c>
      <c r="AQ445" s="45" t="str">
        <f t="shared" si="473"/>
        <v/>
      </c>
      <c r="AR445" s="90">
        <f t="shared" si="521"/>
        <v>11</v>
      </c>
    </row>
    <row r="446" spans="1:44" s="84" customFormat="1" ht="15.75" customHeight="1" x14ac:dyDescent="0.25">
      <c r="A446" s="82"/>
      <c r="B446" s="268"/>
      <c r="C446" s="269"/>
      <c r="D446" s="269"/>
      <c r="E446" s="270"/>
      <c r="F446" s="271"/>
      <c r="G446" s="269"/>
      <c r="H446" s="269"/>
      <c r="I446" s="371"/>
      <c r="J446" s="186" t="str">
        <f t="shared" si="465"/>
        <v/>
      </c>
      <c r="K446" s="175" t="str">
        <f t="shared" si="466"/>
        <v/>
      </c>
      <c r="L446" s="176" t="str">
        <f t="shared" si="467"/>
        <v/>
      </c>
      <c r="M446" s="175" t="str">
        <f t="shared" si="468"/>
        <v/>
      </c>
      <c r="N446" s="177" t="str">
        <f t="shared" si="469"/>
        <v/>
      </c>
      <c r="O446" s="177" t="str">
        <f t="shared" si="470"/>
        <v/>
      </c>
      <c r="P446" s="281"/>
      <c r="Q446" s="281"/>
      <c r="R446" s="282"/>
      <c r="S446" s="286"/>
      <c r="T446" s="281"/>
      <c r="U446" s="282"/>
      <c r="V446" s="286"/>
      <c r="W446" s="281"/>
      <c r="X446" s="282"/>
      <c r="Y446" s="286"/>
      <c r="Z446" s="281"/>
      <c r="AA446" s="369"/>
      <c r="AB446" s="83"/>
      <c r="AC446" s="90">
        <f t="shared" ref="AC446:AG446" si="531">AC445</f>
        <v>28</v>
      </c>
      <c r="AD446" s="90" t="b">
        <f t="shared" si="531"/>
        <v>0</v>
      </c>
      <c r="AE446" s="90" t="b">
        <f t="shared" si="531"/>
        <v>0</v>
      </c>
      <c r="AF446" s="90" t="b">
        <f t="shared" si="531"/>
        <v>1</v>
      </c>
      <c r="AG446" s="90" t="b">
        <f t="shared" si="531"/>
        <v>1</v>
      </c>
      <c r="AH446" s="45" t="str">
        <f t="shared" si="525"/>
        <v/>
      </c>
      <c r="AI446" s="45" t="str">
        <f t="shared" si="515"/>
        <v/>
      </c>
      <c r="AJ446" s="45" t="str">
        <f t="shared" si="472"/>
        <v/>
      </c>
      <c r="AK446" s="45" t="str">
        <f t="shared" si="516"/>
        <v/>
      </c>
      <c r="AL446" s="45" t="str">
        <f t="shared" si="517"/>
        <v/>
      </c>
      <c r="AM446" s="45" t="str">
        <f t="shared" si="518"/>
        <v/>
      </c>
      <c r="AN446" s="45" t="str">
        <f t="shared" si="519"/>
        <v/>
      </c>
      <c r="AO446" s="45" t="str">
        <f t="shared" si="514"/>
        <v/>
      </c>
      <c r="AP446" s="45" t="str">
        <f t="shared" si="514"/>
        <v/>
      </c>
      <c r="AQ446" s="45" t="str">
        <f t="shared" si="473"/>
        <v/>
      </c>
      <c r="AR446" s="90">
        <f t="shared" si="521"/>
        <v>12</v>
      </c>
    </row>
    <row r="447" spans="1:44" s="84" customFormat="1" ht="15.75" customHeight="1" x14ac:dyDescent="0.25">
      <c r="A447" s="82"/>
      <c r="B447" s="268"/>
      <c r="C447" s="269"/>
      <c r="D447" s="269"/>
      <c r="E447" s="270"/>
      <c r="F447" s="271"/>
      <c r="G447" s="269"/>
      <c r="H447" s="269"/>
      <c r="I447" s="371"/>
      <c r="J447" s="186" t="str">
        <f t="shared" si="465"/>
        <v/>
      </c>
      <c r="K447" s="175" t="str">
        <f t="shared" si="466"/>
        <v/>
      </c>
      <c r="L447" s="176" t="str">
        <f t="shared" si="467"/>
        <v/>
      </c>
      <c r="M447" s="175" t="str">
        <f t="shared" si="468"/>
        <v/>
      </c>
      <c r="N447" s="177" t="str">
        <f t="shared" si="469"/>
        <v/>
      </c>
      <c r="O447" s="177" t="str">
        <f t="shared" si="470"/>
        <v/>
      </c>
      <c r="P447" s="281"/>
      <c r="Q447" s="281"/>
      <c r="R447" s="282"/>
      <c r="S447" s="286"/>
      <c r="T447" s="281"/>
      <c r="U447" s="282"/>
      <c r="V447" s="286"/>
      <c r="W447" s="281"/>
      <c r="X447" s="282"/>
      <c r="Y447" s="286"/>
      <c r="Z447" s="281"/>
      <c r="AA447" s="369"/>
      <c r="AB447" s="83"/>
      <c r="AC447" s="90">
        <f t="shared" ref="AC447:AG447" si="532">AC446</f>
        <v>28</v>
      </c>
      <c r="AD447" s="90" t="b">
        <f t="shared" si="532"/>
        <v>0</v>
      </c>
      <c r="AE447" s="90" t="b">
        <f t="shared" si="532"/>
        <v>0</v>
      </c>
      <c r="AF447" s="90" t="b">
        <f t="shared" si="532"/>
        <v>1</v>
      </c>
      <c r="AG447" s="90" t="b">
        <f t="shared" si="532"/>
        <v>1</v>
      </c>
      <c r="AH447" s="45" t="str">
        <f t="shared" si="525"/>
        <v/>
      </c>
      <c r="AI447" s="45" t="str">
        <f t="shared" si="515"/>
        <v/>
      </c>
      <c r="AJ447" s="45" t="str">
        <f t="shared" si="472"/>
        <v/>
      </c>
      <c r="AK447" s="45" t="str">
        <f t="shared" si="516"/>
        <v/>
      </c>
      <c r="AL447" s="45" t="str">
        <f t="shared" si="517"/>
        <v/>
      </c>
      <c r="AM447" s="45" t="str">
        <f t="shared" si="518"/>
        <v/>
      </c>
      <c r="AN447" s="45" t="str">
        <f t="shared" si="519"/>
        <v/>
      </c>
      <c r="AO447" s="45" t="str">
        <f t="shared" si="514"/>
        <v/>
      </c>
      <c r="AP447" s="45" t="str">
        <f t="shared" si="514"/>
        <v/>
      </c>
      <c r="AQ447" s="45" t="str">
        <f t="shared" si="473"/>
        <v/>
      </c>
      <c r="AR447" s="90">
        <f t="shared" si="521"/>
        <v>13</v>
      </c>
    </row>
    <row r="448" spans="1:44" s="84" customFormat="1" ht="15.75" customHeight="1" x14ac:dyDescent="0.25">
      <c r="A448" s="82"/>
      <c r="B448" s="268"/>
      <c r="C448" s="269"/>
      <c r="D448" s="269"/>
      <c r="E448" s="270"/>
      <c r="F448" s="271"/>
      <c r="G448" s="269"/>
      <c r="H448" s="269"/>
      <c r="I448" s="371"/>
      <c r="J448" s="186" t="str">
        <f t="shared" si="465"/>
        <v/>
      </c>
      <c r="K448" s="175" t="str">
        <f t="shared" si="466"/>
        <v/>
      </c>
      <c r="L448" s="176" t="str">
        <f t="shared" si="467"/>
        <v/>
      </c>
      <c r="M448" s="175" t="str">
        <f t="shared" si="468"/>
        <v/>
      </c>
      <c r="N448" s="177" t="str">
        <f t="shared" si="469"/>
        <v/>
      </c>
      <c r="O448" s="177" t="str">
        <f t="shared" si="470"/>
        <v/>
      </c>
      <c r="P448" s="281"/>
      <c r="Q448" s="281"/>
      <c r="R448" s="282"/>
      <c r="S448" s="286"/>
      <c r="T448" s="281"/>
      <c r="U448" s="282"/>
      <c r="V448" s="286"/>
      <c r="W448" s="281"/>
      <c r="X448" s="282"/>
      <c r="Y448" s="286"/>
      <c r="Z448" s="281"/>
      <c r="AA448" s="369"/>
      <c r="AB448" s="83"/>
      <c r="AC448" s="90">
        <f t="shared" ref="AC448:AG448" si="533">AC447</f>
        <v>28</v>
      </c>
      <c r="AD448" s="90" t="b">
        <f t="shared" si="533"/>
        <v>0</v>
      </c>
      <c r="AE448" s="90" t="b">
        <f t="shared" si="533"/>
        <v>0</v>
      </c>
      <c r="AF448" s="90" t="b">
        <f t="shared" si="533"/>
        <v>1</v>
      </c>
      <c r="AG448" s="90" t="b">
        <f t="shared" si="533"/>
        <v>1</v>
      </c>
      <c r="AH448" s="45" t="str">
        <f t="shared" si="525"/>
        <v/>
      </c>
      <c r="AI448" s="45" t="str">
        <f t="shared" si="515"/>
        <v/>
      </c>
      <c r="AJ448" s="45" t="str">
        <f t="shared" si="472"/>
        <v/>
      </c>
      <c r="AK448" s="45" t="str">
        <f t="shared" si="516"/>
        <v/>
      </c>
      <c r="AL448" s="45" t="str">
        <f t="shared" si="517"/>
        <v/>
      </c>
      <c r="AM448" s="45" t="str">
        <f t="shared" si="518"/>
        <v/>
      </c>
      <c r="AN448" s="45" t="str">
        <f t="shared" si="519"/>
        <v/>
      </c>
      <c r="AO448" s="45" t="str">
        <f t="shared" si="514"/>
        <v/>
      </c>
      <c r="AP448" s="45" t="str">
        <f t="shared" si="514"/>
        <v/>
      </c>
      <c r="AQ448" s="45" t="str">
        <f t="shared" si="473"/>
        <v/>
      </c>
      <c r="AR448" s="90">
        <f t="shared" si="521"/>
        <v>14</v>
      </c>
    </row>
    <row r="449" spans="1:44" s="84" customFormat="1" ht="15.75" customHeight="1" x14ac:dyDescent="0.25">
      <c r="A449" s="82"/>
      <c r="B449" s="268"/>
      <c r="C449" s="269"/>
      <c r="D449" s="269"/>
      <c r="E449" s="270"/>
      <c r="F449" s="271"/>
      <c r="G449" s="269"/>
      <c r="H449" s="269"/>
      <c r="I449" s="371"/>
      <c r="J449" s="186" t="str">
        <f t="shared" si="465"/>
        <v/>
      </c>
      <c r="K449" s="175" t="str">
        <f t="shared" si="466"/>
        <v/>
      </c>
      <c r="L449" s="176" t="str">
        <f t="shared" si="467"/>
        <v/>
      </c>
      <c r="M449" s="175" t="str">
        <f t="shared" si="468"/>
        <v/>
      </c>
      <c r="N449" s="177" t="str">
        <f t="shared" si="469"/>
        <v/>
      </c>
      <c r="O449" s="177" t="str">
        <f t="shared" si="470"/>
        <v/>
      </c>
      <c r="P449" s="281"/>
      <c r="Q449" s="281"/>
      <c r="R449" s="282"/>
      <c r="S449" s="286"/>
      <c r="T449" s="281"/>
      <c r="U449" s="282"/>
      <c r="V449" s="286"/>
      <c r="W449" s="281"/>
      <c r="X449" s="282"/>
      <c r="Y449" s="286"/>
      <c r="Z449" s="281"/>
      <c r="AA449" s="369"/>
      <c r="AB449" s="83"/>
      <c r="AC449" s="90">
        <f t="shared" ref="AC449:AG449" si="534">AC448</f>
        <v>28</v>
      </c>
      <c r="AD449" s="90" t="b">
        <f t="shared" si="534"/>
        <v>0</v>
      </c>
      <c r="AE449" s="90" t="b">
        <f t="shared" si="534"/>
        <v>0</v>
      </c>
      <c r="AF449" s="90" t="b">
        <f t="shared" si="534"/>
        <v>1</v>
      </c>
      <c r="AG449" s="90" t="b">
        <f t="shared" si="534"/>
        <v>1</v>
      </c>
      <c r="AH449" s="45" t="str">
        <f t="shared" si="525"/>
        <v/>
      </c>
      <c r="AI449" s="45" t="str">
        <f t="shared" si="515"/>
        <v/>
      </c>
      <c r="AJ449" s="45" t="str">
        <f t="shared" si="472"/>
        <v/>
      </c>
      <c r="AK449" s="45" t="str">
        <f t="shared" si="516"/>
        <v/>
      </c>
      <c r="AL449" s="45" t="str">
        <f t="shared" si="517"/>
        <v/>
      </c>
      <c r="AM449" s="45" t="str">
        <f t="shared" si="518"/>
        <v/>
      </c>
      <c r="AN449" s="45" t="str">
        <f t="shared" si="519"/>
        <v/>
      </c>
      <c r="AO449" s="45" t="str">
        <f t="shared" si="514"/>
        <v/>
      </c>
      <c r="AP449" s="45" t="str">
        <f t="shared" si="514"/>
        <v/>
      </c>
      <c r="AQ449" s="45" t="str">
        <f t="shared" si="473"/>
        <v/>
      </c>
      <c r="AR449" s="90">
        <f t="shared" si="521"/>
        <v>15</v>
      </c>
    </row>
    <row r="450" spans="1:44" s="84" customFormat="1" ht="15.75" customHeight="1" x14ac:dyDescent="0.25">
      <c r="A450" s="82"/>
      <c r="B450" s="268"/>
      <c r="C450" s="269"/>
      <c r="D450" s="269"/>
      <c r="E450" s="270"/>
      <c r="F450" s="271"/>
      <c r="G450" s="269"/>
      <c r="H450" s="269"/>
      <c r="I450" s="371"/>
      <c r="J450" s="186" t="str">
        <f t="shared" si="465"/>
        <v/>
      </c>
      <c r="K450" s="175" t="str">
        <f t="shared" si="466"/>
        <v/>
      </c>
      <c r="L450" s="176" t="str">
        <f t="shared" si="467"/>
        <v/>
      </c>
      <c r="M450" s="175" t="str">
        <f t="shared" si="468"/>
        <v/>
      </c>
      <c r="N450" s="177" t="str">
        <f t="shared" si="469"/>
        <v/>
      </c>
      <c r="O450" s="177" t="str">
        <f t="shared" si="470"/>
        <v/>
      </c>
      <c r="P450" s="281"/>
      <c r="Q450" s="281"/>
      <c r="R450" s="282"/>
      <c r="S450" s="286"/>
      <c r="T450" s="281"/>
      <c r="U450" s="282"/>
      <c r="V450" s="286"/>
      <c r="W450" s="281"/>
      <c r="X450" s="282"/>
      <c r="Y450" s="286"/>
      <c r="Z450" s="281"/>
      <c r="AA450" s="369"/>
      <c r="AB450" s="83"/>
      <c r="AC450" s="90">
        <f t="shared" ref="AC450:AG450" si="535">AC449</f>
        <v>28</v>
      </c>
      <c r="AD450" s="90" t="b">
        <f t="shared" si="535"/>
        <v>0</v>
      </c>
      <c r="AE450" s="90" t="b">
        <f t="shared" si="535"/>
        <v>0</v>
      </c>
      <c r="AF450" s="90" t="b">
        <f t="shared" si="535"/>
        <v>1</v>
      </c>
      <c r="AG450" s="90" t="b">
        <f t="shared" si="535"/>
        <v>1</v>
      </c>
      <c r="AH450" s="45" t="str">
        <f t="shared" si="525"/>
        <v/>
      </c>
      <c r="AI450" s="45" t="str">
        <f t="shared" si="515"/>
        <v/>
      </c>
      <c r="AJ450" s="45" t="str">
        <f t="shared" si="472"/>
        <v/>
      </c>
      <c r="AK450" s="45" t="str">
        <f t="shared" si="516"/>
        <v/>
      </c>
      <c r="AL450" s="45" t="str">
        <f t="shared" si="517"/>
        <v/>
      </c>
      <c r="AM450" s="45" t="str">
        <f t="shared" si="518"/>
        <v/>
      </c>
      <c r="AN450" s="45" t="str">
        <f t="shared" si="519"/>
        <v/>
      </c>
      <c r="AO450" s="45" t="str">
        <f t="shared" si="514"/>
        <v/>
      </c>
      <c r="AP450" s="45" t="str">
        <f t="shared" si="514"/>
        <v/>
      </c>
      <c r="AQ450" s="45" t="str">
        <f t="shared" si="473"/>
        <v/>
      </c>
      <c r="AR450" s="90">
        <f t="shared" si="521"/>
        <v>16</v>
      </c>
    </row>
    <row r="451" spans="1:44" s="84" customFormat="1" ht="15.75" customHeight="1" x14ac:dyDescent="0.25">
      <c r="A451" s="82"/>
      <c r="B451" s="268"/>
      <c r="C451" s="269"/>
      <c r="D451" s="269"/>
      <c r="E451" s="270"/>
      <c r="F451" s="271"/>
      <c r="G451" s="269"/>
      <c r="H451" s="269"/>
      <c r="I451" s="371"/>
      <c r="J451" s="186" t="str">
        <f t="shared" si="465"/>
        <v/>
      </c>
      <c r="K451" s="175" t="str">
        <f t="shared" si="466"/>
        <v/>
      </c>
      <c r="L451" s="176" t="str">
        <f t="shared" si="467"/>
        <v/>
      </c>
      <c r="M451" s="175" t="str">
        <f t="shared" si="468"/>
        <v/>
      </c>
      <c r="N451" s="177" t="str">
        <f t="shared" si="469"/>
        <v/>
      </c>
      <c r="O451" s="177" t="str">
        <f t="shared" si="470"/>
        <v/>
      </c>
      <c r="P451" s="281"/>
      <c r="Q451" s="281"/>
      <c r="R451" s="282"/>
      <c r="S451" s="286"/>
      <c r="T451" s="281"/>
      <c r="U451" s="282"/>
      <c r="V451" s="286"/>
      <c r="W451" s="281"/>
      <c r="X451" s="282"/>
      <c r="Y451" s="286"/>
      <c r="Z451" s="281"/>
      <c r="AA451" s="369"/>
      <c r="AB451" s="83"/>
      <c r="AC451" s="90">
        <f t="shared" ref="AC451:AG451" si="536">AC450</f>
        <v>28</v>
      </c>
      <c r="AD451" s="90" t="b">
        <f t="shared" si="536"/>
        <v>0</v>
      </c>
      <c r="AE451" s="90" t="b">
        <f t="shared" si="536"/>
        <v>0</v>
      </c>
      <c r="AF451" s="90" t="b">
        <f t="shared" si="536"/>
        <v>1</v>
      </c>
      <c r="AG451" s="90" t="b">
        <f t="shared" si="536"/>
        <v>1</v>
      </c>
      <c r="AH451" s="45" t="str">
        <f t="shared" si="525"/>
        <v/>
      </c>
      <c r="AI451" s="45" t="str">
        <f t="shared" si="515"/>
        <v/>
      </c>
      <c r="AJ451" s="45" t="str">
        <f t="shared" si="472"/>
        <v/>
      </c>
      <c r="AK451" s="45" t="str">
        <f t="shared" si="516"/>
        <v/>
      </c>
      <c r="AL451" s="45" t="str">
        <f t="shared" si="517"/>
        <v/>
      </c>
      <c r="AM451" s="45" t="str">
        <f t="shared" si="518"/>
        <v/>
      </c>
      <c r="AN451" s="45" t="str">
        <f t="shared" si="519"/>
        <v/>
      </c>
      <c r="AO451" s="45" t="str">
        <f t="shared" si="514"/>
        <v/>
      </c>
      <c r="AP451" s="45" t="str">
        <f t="shared" si="514"/>
        <v/>
      </c>
      <c r="AQ451" s="45" t="str">
        <f t="shared" si="473"/>
        <v/>
      </c>
      <c r="AR451" s="90">
        <f t="shared" si="521"/>
        <v>17</v>
      </c>
    </row>
    <row r="452" spans="1:44" s="84" customFormat="1" ht="15.75" customHeight="1" x14ac:dyDescent="0.25">
      <c r="A452" s="82"/>
      <c r="B452" s="268"/>
      <c r="C452" s="269"/>
      <c r="D452" s="269"/>
      <c r="E452" s="270"/>
      <c r="F452" s="271"/>
      <c r="G452" s="269"/>
      <c r="H452" s="269"/>
      <c r="I452" s="371"/>
      <c r="J452" s="186" t="str">
        <f t="shared" si="465"/>
        <v/>
      </c>
      <c r="K452" s="175" t="str">
        <f t="shared" si="466"/>
        <v/>
      </c>
      <c r="L452" s="176" t="str">
        <f t="shared" si="467"/>
        <v/>
      </c>
      <c r="M452" s="175" t="str">
        <f t="shared" si="468"/>
        <v/>
      </c>
      <c r="N452" s="177" t="str">
        <f t="shared" si="469"/>
        <v/>
      </c>
      <c r="O452" s="177" t="str">
        <f t="shared" si="470"/>
        <v/>
      </c>
      <c r="P452" s="281"/>
      <c r="Q452" s="281"/>
      <c r="R452" s="282"/>
      <c r="S452" s="286"/>
      <c r="T452" s="281"/>
      <c r="U452" s="282"/>
      <c r="V452" s="286"/>
      <c r="W452" s="281"/>
      <c r="X452" s="282"/>
      <c r="Y452" s="286"/>
      <c r="Z452" s="281"/>
      <c r="AA452" s="369"/>
      <c r="AB452" s="83"/>
      <c r="AC452" s="90">
        <f t="shared" ref="AC452:AG452" si="537">AC451</f>
        <v>28</v>
      </c>
      <c r="AD452" s="90" t="b">
        <f t="shared" si="537"/>
        <v>0</v>
      </c>
      <c r="AE452" s="90" t="b">
        <f t="shared" si="537"/>
        <v>0</v>
      </c>
      <c r="AF452" s="90" t="b">
        <f t="shared" si="537"/>
        <v>1</v>
      </c>
      <c r="AG452" s="90" t="b">
        <f t="shared" si="537"/>
        <v>1</v>
      </c>
      <c r="AH452" s="45" t="str">
        <f t="shared" si="525"/>
        <v/>
      </c>
      <c r="AI452" s="45" t="str">
        <f t="shared" si="515"/>
        <v/>
      </c>
      <c r="AJ452" s="45" t="str">
        <f t="shared" si="472"/>
        <v/>
      </c>
      <c r="AK452" s="45" t="str">
        <f t="shared" si="516"/>
        <v/>
      </c>
      <c r="AL452" s="45" t="str">
        <f t="shared" si="517"/>
        <v/>
      </c>
      <c r="AM452" s="45" t="str">
        <f t="shared" si="518"/>
        <v/>
      </c>
      <c r="AN452" s="45" t="str">
        <f t="shared" si="519"/>
        <v/>
      </c>
      <c r="AO452" s="45" t="str">
        <f t="shared" si="514"/>
        <v/>
      </c>
      <c r="AP452" s="45" t="str">
        <f t="shared" si="514"/>
        <v/>
      </c>
      <c r="AQ452" s="45" t="str">
        <f t="shared" si="473"/>
        <v/>
      </c>
      <c r="AR452" s="90">
        <f t="shared" si="521"/>
        <v>18</v>
      </c>
    </row>
    <row r="453" spans="1:44" s="84" customFormat="1" ht="15.75" customHeight="1" x14ac:dyDescent="0.25">
      <c r="A453" s="82"/>
      <c r="B453" s="268"/>
      <c r="C453" s="269"/>
      <c r="D453" s="269"/>
      <c r="E453" s="270"/>
      <c r="F453" s="271"/>
      <c r="G453" s="269"/>
      <c r="H453" s="269"/>
      <c r="I453" s="371"/>
      <c r="J453" s="186" t="str">
        <f t="shared" si="465"/>
        <v/>
      </c>
      <c r="K453" s="175" t="str">
        <f t="shared" si="466"/>
        <v/>
      </c>
      <c r="L453" s="176" t="str">
        <f t="shared" si="467"/>
        <v/>
      </c>
      <c r="M453" s="175" t="str">
        <f t="shared" si="468"/>
        <v/>
      </c>
      <c r="N453" s="177" t="str">
        <f t="shared" si="469"/>
        <v/>
      </c>
      <c r="O453" s="177" t="str">
        <f t="shared" si="470"/>
        <v/>
      </c>
      <c r="P453" s="281"/>
      <c r="Q453" s="281"/>
      <c r="R453" s="282"/>
      <c r="S453" s="286"/>
      <c r="T453" s="281"/>
      <c r="U453" s="282"/>
      <c r="V453" s="286"/>
      <c r="W453" s="281"/>
      <c r="X453" s="282"/>
      <c r="Y453" s="286"/>
      <c r="Z453" s="281"/>
      <c r="AA453" s="369"/>
      <c r="AB453" s="83"/>
      <c r="AC453" s="90">
        <f t="shared" ref="AC453:AG453" si="538">AC452</f>
        <v>28</v>
      </c>
      <c r="AD453" s="90" t="b">
        <f t="shared" si="538"/>
        <v>0</v>
      </c>
      <c r="AE453" s="90" t="b">
        <f t="shared" si="538"/>
        <v>0</v>
      </c>
      <c r="AF453" s="90" t="b">
        <f t="shared" si="538"/>
        <v>1</v>
      </c>
      <c r="AG453" s="90" t="b">
        <f t="shared" si="538"/>
        <v>1</v>
      </c>
      <c r="AH453" s="45" t="str">
        <f t="shared" si="525"/>
        <v/>
      </c>
      <c r="AI453" s="45" t="str">
        <f t="shared" si="515"/>
        <v/>
      </c>
      <c r="AJ453" s="45" t="str">
        <f t="shared" si="472"/>
        <v/>
      </c>
      <c r="AK453" s="45" t="str">
        <f t="shared" si="516"/>
        <v/>
      </c>
      <c r="AL453" s="45" t="str">
        <f t="shared" si="517"/>
        <v/>
      </c>
      <c r="AM453" s="45" t="str">
        <f t="shared" si="518"/>
        <v/>
      </c>
      <c r="AN453" s="45" t="str">
        <f t="shared" si="519"/>
        <v/>
      </c>
      <c r="AO453" s="45" t="str">
        <f t="shared" si="514"/>
        <v/>
      </c>
      <c r="AP453" s="45" t="str">
        <f t="shared" si="514"/>
        <v/>
      </c>
      <c r="AQ453" s="45" t="str">
        <f t="shared" si="473"/>
        <v/>
      </c>
      <c r="AR453" s="90">
        <f t="shared" si="521"/>
        <v>19</v>
      </c>
    </row>
    <row r="454" spans="1:44" s="84" customFormat="1" ht="15.75" customHeight="1" x14ac:dyDescent="0.25">
      <c r="A454" s="82"/>
      <c r="B454" s="268"/>
      <c r="C454" s="269"/>
      <c r="D454" s="269"/>
      <c r="E454" s="270"/>
      <c r="F454" s="271"/>
      <c r="G454" s="269"/>
      <c r="H454" s="269"/>
      <c r="I454" s="371"/>
      <c r="J454" s="186" t="str">
        <f t="shared" si="465"/>
        <v/>
      </c>
      <c r="K454" s="175" t="str">
        <f t="shared" si="466"/>
        <v/>
      </c>
      <c r="L454" s="176" t="str">
        <f t="shared" si="467"/>
        <v/>
      </c>
      <c r="M454" s="175" t="str">
        <f t="shared" si="468"/>
        <v/>
      </c>
      <c r="N454" s="177" t="str">
        <f t="shared" si="469"/>
        <v/>
      </c>
      <c r="O454" s="177" t="str">
        <f t="shared" si="470"/>
        <v/>
      </c>
      <c r="P454" s="281"/>
      <c r="Q454" s="281"/>
      <c r="R454" s="282"/>
      <c r="S454" s="286"/>
      <c r="T454" s="281"/>
      <c r="U454" s="282"/>
      <c r="V454" s="286"/>
      <c r="W454" s="281"/>
      <c r="X454" s="282"/>
      <c r="Y454" s="286"/>
      <c r="Z454" s="281"/>
      <c r="AA454" s="369"/>
      <c r="AB454" s="83"/>
      <c r="AC454" s="90">
        <f t="shared" ref="AC454:AG454" si="539">AC453</f>
        <v>28</v>
      </c>
      <c r="AD454" s="90" t="b">
        <f t="shared" si="539"/>
        <v>0</v>
      </c>
      <c r="AE454" s="90" t="b">
        <f t="shared" si="539"/>
        <v>0</v>
      </c>
      <c r="AF454" s="90" t="b">
        <f t="shared" si="539"/>
        <v>1</v>
      </c>
      <c r="AG454" s="90" t="b">
        <f t="shared" si="539"/>
        <v>1</v>
      </c>
      <c r="AH454" s="45" t="str">
        <f t="shared" si="525"/>
        <v/>
      </c>
      <c r="AI454" s="45" t="str">
        <f t="shared" si="515"/>
        <v/>
      </c>
      <c r="AJ454" s="45" t="str">
        <f t="shared" si="472"/>
        <v/>
      </c>
      <c r="AK454" s="45" t="str">
        <f t="shared" si="516"/>
        <v/>
      </c>
      <c r="AL454" s="45" t="str">
        <f t="shared" si="517"/>
        <v/>
      </c>
      <c r="AM454" s="45" t="str">
        <f t="shared" si="518"/>
        <v/>
      </c>
      <c r="AN454" s="45" t="str">
        <f t="shared" si="519"/>
        <v/>
      </c>
      <c r="AO454" s="45" t="str">
        <f t="shared" si="514"/>
        <v/>
      </c>
      <c r="AP454" s="45" t="str">
        <f t="shared" si="514"/>
        <v/>
      </c>
      <c r="AQ454" s="45" t="str">
        <f t="shared" si="473"/>
        <v/>
      </c>
      <c r="AR454" s="90">
        <f t="shared" si="521"/>
        <v>20</v>
      </c>
    </row>
    <row r="455" spans="1:44" s="84" customFormat="1" ht="15.75" hidden="1" customHeight="1" x14ac:dyDescent="0.25">
      <c r="A455" s="82"/>
      <c r="B455" s="268"/>
      <c r="C455" s="269"/>
      <c r="D455" s="269"/>
      <c r="E455" s="270"/>
      <c r="F455" s="271"/>
      <c r="G455" s="269"/>
      <c r="H455" s="269"/>
      <c r="I455" s="371"/>
      <c r="J455" s="186" t="str">
        <f t="shared" si="465"/>
        <v/>
      </c>
      <c r="K455" s="175" t="str">
        <f t="shared" si="466"/>
        <v/>
      </c>
      <c r="L455" s="176" t="str">
        <f t="shared" si="467"/>
        <v/>
      </c>
      <c r="M455" s="175" t="str">
        <f t="shared" si="468"/>
        <v/>
      </c>
      <c r="N455" s="177" t="str">
        <f t="shared" si="469"/>
        <v/>
      </c>
      <c r="O455" s="177" t="str">
        <f t="shared" si="470"/>
        <v/>
      </c>
      <c r="P455" s="281"/>
      <c r="Q455" s="281"/>
      <c r="R455" s="282"/>
      <c r="S455" s="286"/>
      <c r="T455" s="281"/>
      <c r="U455" s="282"/>
      <c r="V455" s="286"/>
      <c r="W455" s="281"/>
      <c r="X455" s="282"/>
      <c r="Y455" s="286"/>
      <c r="Z455" s="281"/>
      <c r="AA455" s="369"/>
      <c r="AB455" s="83"/>
      <c r="AC455" s="90">
        <f t="shared" ref="AC455:AG455" si="540">AC454</f>
        <v>28</v>
      </c>
      <c r="AD455" s="90" t="b">
        <f t="shared" si="540"/>
        <v>0</v>
      </c>
      <c r="AE455" s="90" t="b">
        <f t="shared" si="540"/>
        <v>0</v>
      </c>
      <c r="AF455" s="90" t="b">
        <f t="shared" si="540"/>
        <v>1</v>
      </c>
      <c r="AG455" s="90" t="b">
        <f t="shared" si="540"/>
        <v>1</v>
      </c>
      <c r="AH455" s="45" t="str">
        <f t="shared" si="525"/>
        <v/>
      </c>
      <c r="AI455" s="45" t="str">
        <f t="shared" si="515"/>
        <v/>
      </c>
      <c r="AJ455" s="45" t="str">
        <f t="shared" si="472"/>
        <v/>
      </c>
      <c r="AK455" s="45" t="str">
        <f t="shared" si="516"/>
        <v/>
      </c>
      <c r="AL455" s="45" t="str">
        <f t="shared" si="517"/>
        <v/>
      </c>
      <c r="AM455" s="45" t="str">
        <f t="shared" si="518"/>
        <v/>
      </c>
      <c r="AN455" s="45" t="str">
        <f t="shared" si="519"/>
        <v/>
      </c>
      <c r="AO455" s="45" t="str">
        <f t="shared" ref="AO455:AP474" si="541">IF(AN455&lt;&gt;null_value,AN455,null_value)</f>
        <v/>
      </c>
      <c r="AP455" s="45" t="str">
        <f t="shared" si="541"/>
        <v/>
      </c>
      <c r="AQ455" s="45" t="str">
        <f t="shared" si="473"/>
        <v/>
      </c>
      <c r="AR455" s="90">
        <f t="shared" si="521"/>
        <v>21</v>
      </c>
    </row>
    <row r="456" spans="1:44" s="84" customFormat="1" ht="15.75" hidden="1" customHeight="1" x14ac:dyDescent="0.25">
      <c r="A456" s="82"/>
      <c r="B456" s="268"/>
      <c r="C456" s="269"/>
      <c r="D456" s="269"/>
      <c r="E456" s="270"/>
      <c r="F456" s="271"/>
      <c r="G456" s="269"/>
      <c r="H456" s="269"/>
      <c r="I456" s="371"/>
      <c r="J456" s="186" t="str">
        <f t="shared" si="465"/>
        <v/>
      </c>
      <c r="K456" s="175" t="str">
        <f t="shared" si="466"/>
        <v/>
      </c>
      <c r="L456" s="176" t="str">
        <f t="shared" si="467"/>
        <v/>
      </c>
      <c r="M456" s="175" t="str">
        <f t="shared" si="468"/>
        <v/>
      </c>
      <c r="N456" s="177" t="str">
        <f t="shared" si="469"/>
        <v/>
      </c>
      <c r="O456" s="177" t="str">
        <f t="shared" si="470"/>
        <v/>
      </c>
      <c r="P456" s="281"/>
      <c r="Q456" s="281"/>
      <c r="R456" s="282"/>
      <c r="S456" s="286"/>
      <c r="T456" s="281"/>
      <c r="U456" s="282"/>
      <c r="V456" s="286"/>
      <c r="W456" s="281"/>
      <c r="X456" s="282"/>
      <c r="Y456" s="286"/>
      <c r="Z456" s="281"/>
      <c r="AA456" s="369"/>
      <c r="AB456" s="83"/>
      <c r="AC456" s="90">
        <f t="shared" ref="AC456:AG456" si="542">AC455</f>
        <v>28</v>
      </c>
      <c r="AD456" s="90" t="b">
        <f t="shared" si="542"/>
        <v>0</v>
      </c>
      <c r="AE456" s="90" t="b">
        <f t="shared" si="542"/>
        <v>0</v>
      </c>
      <c r="AF456" s="90" t="b">
        <f t="shared" si="542"/>
        <v>1</v>
      </c>
      <c r="AG456" s="90" t="b">
        <f t="shared" si="542"/>
        <v>1</v>
      </c>
      <c r="AH456" s="45" t="str">
        <f t="shared" si="525"/>
        <v/>
      </c>
      <c r="AI456" s="45" t="str">
        <f t="shared" si="515"/>
        <v/>
      </c>
      <c r="AJ456" s="45" t="str">
        <f t="shared" si="472"/>
        <v/>
      </c>
      <c r="AK456" s="45" t="str">
        <f t="shared" si="516"/>
        <v/>
      </c>
      <c r="AL456" s="45" t="str">
        <f t="shared" si="517"/>
        <v/>
      </c>
      <c r="AM456" s="45" t="str">
        <f t="shared" si="518"/>
        <v/>
      </c>
      <c r="AN456" s="45" t="str">
        <f t="shared" si="519"/>
        <v/>
      </c>
      <c r="AO456" s="45" t="str">
        <f t="shared" si="541"/>
        <v/>
      </c>
      <c r="AP456" s="45" t="str">
        <f t="shared" si="541"/>
        <v/>
      </c>
      <c r="AQ456" s="45" t="str">
        <f t="shared" si="473"/>
        <v/>
      </c>
      <c r="AR456" s="90">
        <f t="shared" si="521"/>
        <v>22</v>
      </c>
    </row>
    <row r="457" spans="1:44" s="84" customFormat="1" ht="15.75" hidden="1" customHeight="1" x14ac:dyDescent="0.25">
      <c r="A457" s="82"/>
      <c r="B457" s="268"/>
      <c r="C457" s="269"/>
      <c r="D457" s="269"/>
      <c r="E457" s="270"/>
      <c r="F457" s="271"/>
      <c r="G457" s="269"/>
      <c r="H457" s="269"/>
      <c r="I457" s="371"/>
      <c r="J457" s="186" t="str">
        <f t="shared" si="465"/>
        <v/>
      </c>
      <c r="K457" s="175" t="str">
        <f t="shared" si="466"/>
        <v/>
      </c>
      <c r="L457" s="176" t="str">
        <f t="shared" si="467"/>
        <v/>
      </c>
      <c r="M457" s="175" t="str">
        <f t="shared" si="468"/>
        <v/>
      </c>
      <c r="N457" s="177" t="str">
        <f t="shared" si="469"/>
        <v/>
      </c>
      <c r="O457" s="177" t="str">
        <f t="shared" si="470"/>
        <v/>
      </c>
      <c r="P457" s="281"/>
      <c r="Q457" s="281"/>
      <c r="R457" s="282"/>
      <c r="S457" s="286"/>
      <c r="T457" s="281"/>
      <c r="U457" s="282"/>
      <c r="V457" s="286"/>
      <c r="W457" s="281"/>
      <c r="X457" s="282"/>
      <c r="Y457" s="286"/>
      <c r="Z457" s="281"/>
      <c r="AA457" s="369"/>
      <c r="AB457" s="83"/>
      <c r="AC457" s="90">
        <f t="shared" ref="AC457:AG457" si="543">AC456</f>
        <v>28</v>
      </c>
      <c r="AD457" s="90" t="b">
        <f t="shared" si="543"/>
        <v>0</v>
      </c>
      <c r="AE457" s="90" t="b">
        <f t="shared" si="543"/>
        <v>0</v>
      </c>
      <c r="AF457" s="90" t="b">
        <f t="shared" si="543"/>
        <v>1</v>
      </c>
      <c r="AG457" s="90" t="b">
        <f t="shared" si="543"/>
        <v>1</v>
      </c>
      <c r="AH457" s="45" t="str">
        <f t="shared" si="525"/>
        <v/>
      </c>
      <c r="AI457" s="45" t="str">
        <f t="shared" si="515"/>
        <v/>
      </c>
      <c r="AJ457" s="45" t="str">
        <f t="shared" si="472"/>
        <v/>
      </c>
      <c r="AK457" s="45" t="str">
        <f t="shared" si="516"/>
        <v/>
      </c>
      <c r="AL457" s="45" t="str">
        <f t="shared" si="517"/>
        <v/>
      </c>
      <c r="AM457" s="45" t="str">
        <f t="shared" si="518"/>
        <v/>
      </c>
      <c r="AN457" s="45" t="str">
        <f t="shared" si="519"/>
        <v/>
      </c>
      <c r="AO457" s="45" t="str">
        <f t="shared" si="541"/>
        <v/>
      </c>
      <c r="AP457" s="45" t="str">
        <f t="shared" si="541"/>
        <v/>
      </c>
      <c r="AQ457" s="45" t="str">
        <f t="shared" si="473"/>
        <v/>
      </c>
      <c r="AR457" s="90">
        <f t="shared" si="521"/>
        <v>23</v>
      </c>
    </row>
    <row r="458" spans="1:44" s="84" customFormat="1" ht="15.75" hidden="1" customHeight="1" x14ac:dyDescent="0.25">
      <c r="A458" s="82"/>
      <c r="B458" s="268"/>
      <c r="C458" s="269"/>
      <c r="D458" s="269"/>
      <c r="E458" s="270"/>
      <c r="F458" s="271"/>
      <c r="G458" s="269"/>
      <c r="H458" s="269"/>
      <c r="I458" s="371"/>
      <c r="J458" s="186" t="str">
        <f t="shared" si="465"/>
        <v/>
      </c>
      <c r="K458" s="175" t="str">
        <f t="shared" si="466"/>
        <v/>
      </c>
      <c r="L458" s="176" t="str">
        <f t="shared" si="467"/>
        <v/>
      </c>
      <c r="M458" s="175" t="str">
        <f t="shared" si="468"/>
        <v/>
      </c>
      <c r="N458" s="177" t="str">
        <f t="shared" si="469"/>
        <v/>
      </c>
      <c r="O458" s="177" t="str">
        <f t="shared" si="470"/>
        <v/>
      </c>
      <c r="P458" s="281"/>
      <c r="Q458" s="281"/>
      <c r="R458" s="282"/>
      <c r="S458" s="286"/>
      <c r="T458" s="281"/>
      <c r="U458" s="282"/>
      <c r="V458" s="286"/>
      <c r="W458" s="281"/>
      <c r="X458" s="282"/>
      <c r="Y458" s="286"/>
      <c r="Z458" s="281"/>
      <c r="AA458" s="369"/>
      <c r="AB458" s="83"/>
      <c r="AC458" s="90">
        <f t="shared" ref="AC458:AG458" si="544">AC457</f>
        <v>28</v>
      </c>
      <c r="AD458" s="90" t="b">
        <f t="shared" si="544"/>
        <v>0</v>
      </c>
      <c r="AE458" s="90" t="b">
        <f t="shared" si="544"/>
        <v>0</v>
      </c>
      <c r="AF458" s="90" t="b">
        <f t="shared" si="544"/>
        <v>1</v>
      </c>
      <c r="AG458" s="90" t="b">
        <f t="shared" si="544"/>
        <v>1</v>
      </c>
      <c r="AH458" s="45" t="str">
        <f t="shared" si="525"/>
        <v/>
      </c>
      <c r="AI458" s="45" t="str">
        <f t="shared" si="515"/>
        <v/>
      </c>
      <c r="AJ458" s="45" t="str">
        <f t="shared" si="472"/>
        <v/>
      </c>
      <c r="AK458" s="45" t="str">
        <f t="shared" si="516"/>
        <v/>
      </c>
      <c r="AL458" s="45" t="str">
        <f t="shared" si="517"/>
        <v/>
      </c>
      <c r="AM458" s="45" t="str">
        <f t="shared" si="518"/>
        <v/>
      </c>
      <c r="AN458" s="45" t="str">
        <f t="shared" si="519"/>
        <v/>
      </c>
      <c r="AO458" s="45" t="str">
        <f t="shared" si="541"/>
        <v/>
      </c>
      <c r="AP458" s="45" t="str">
        <f t="shared" si="541"/>
        <v/>
      </c>
      <c r="AQ458" s="45" t="str">
        <f t="shared" si="473"/>
        <v/>
      </c>
      <c r="AR458" s="90">
        <f t="shared" si="521"/>
        <v>24</v>
      </c>
    </row>
    <row r="459" spans="1:44" s="84" customFormat="1" ht="15.75" hidden="1" customHeight="1" x14ac:dyDescent="0.25">
      <c r="A459" s="82"/>
      <c r="B459" s="268"/>
      <c r="C459" s="269"/>
      <c r="D459" s="269"/>
      <c r="E459" s="270"/>
      <c r="F459" s="271"/>
      <c r="G459" s="269"/>
      <c r="H459" s="269"/>
      <c r="I459" s="371"/>
      <c r="J459" s="186" t="str">
        <f t="shared" si="465"/>
        <v/>
      </c>
      <c r="K459" s="175" t="str">
        <f t="shared" si="466"/>
        <v/>
      </c>
      <c r="L459" s="176" t="str">
        <f t="shared" si="467"/>
        <v/>
      </c>
      <c r="M459" s="175" t="str">
        <f t="shared" si="468"/>
        <v/>
      </c>
      <c r="N459" s="177" t="str">
        <f t="shared" si="469"/>
        <v/>
      </c>
      <c r="O459" s="177" t="str">
        <f t="shared" si="470"/>
        <v/>
      </c>
      <c r="P459" s="281"/>
      <c r="Q459" s="281"/>
      <c r="R459" s="282"/>
      <c r="S459" s="286"/>
      <c r="T459" s="281"/>
      <c r="U459" s="282"/>
      <c r="V459" s="286"/>
      <c r="W459" s="281"/>
      <c r="X459" s="282"/>
      <c r="Y459" s="286"/>
      <c r="Z459" s="281"/>
      <c r="AA459" s="369"/>
      <c r="AB459" s="83"/>
      <c r="AC459" s="90">
        <f t="shared" ref="AC459:AG459" si="545">AC458</f>
        <v>28</v>
      </c>
      <c r="AD459" s="90" t="b">
        <f t="shared" si="545"/>
        <v>0</v>
      </c>
      <c r="AE459" s="90" t="b">
        <f t="shared" si="545"/>
        <v>0</v>
      </c>
      <c r="AF459" s="90" t="b">
        <f t="shared" si="545"/>
        <v>1</v>
      </c>
      <c r="AG459" s="90" t="b">
        <f t="shared" si="545"/>
        <v>1</v>
      </c>
      <c r="AH459" s="45" t="str">
        <f t="shared" si="525"/>
        <v/>
      </c>
      <c r="AI459" s="45" t="str">
        <f t="shared" si="515"/>
        <v/>
      </c>
      <c r="AJ459" s="45" t="str">
        <f t="shared" si="472"/>
        <v/>
      </c>
      <c r="AK459" s="45" t="str">
        <f t="shared" si="516"/>
        <v/>
      </c>
      <c r="AL459" s="45" t="str">
        <f t="shared" si="517"/>
        <v/>
      </c>
      <c r="AM459" s="45" t="str">
        <f t="shared" si="518"/>
        <v/>
      </c>
      <c r="AN459" s="45" t="str">
        <f t="shared" si="519"/>
        <v/>
      </c>
      <c r="AO459" s="45" t="str">
        <f t="shared" si="541"/>
        <v/>
      </c>
      <c r="AP459" s="45" t="str">
        <f t="shared" si="541"/>
        <v/>
      </c>
      <c r="AQ459" s="45" t="str">
        <f t="shared" si="473"/>
        <v/>
      </c>
      <c r="AR459" s="90">
        <f t="shared" si="521"/>
        <v>25</v>
      </c>
    </row>
    <row r="460" spans="1:44" s="84" customFormat="1" ht="15.75" hidden="1" customHeight="1" x14ac:dyDescent="0.25">
      <c r="A460" s="82"/>
      <c r="B460" s="268"/>
      <c r="C460" s="269"/>
      <c r="D460" s="269"/>
      <c r="E460" s="270"/>
      <c r="F460" s="271"/>
      <c r="G460" s="269"/>
      <c r="H460" s="269"/>
      <c r="I460" s="371"/>
      <c r="J460" s="186" t="str">
        <f t="shared" si="465"/>
        <v/>
      </c>
      <c r="K460" s="175" t="str">
        <f t="shared" si="466"/>
        <v/>
      </c>
      <c r="L460" s="176" t="str">
        <f t="shared" si="467"/>
        <v/>
      </c>
      <c r="M460" s="175" t="str">
        <f t="shared" si="468"/>
        <v/>
      </c>
      <c r="N460" s="177" t="str">
        <f t="shared" si="469"/>
        <v/>
      </c>
      <c r="O460" s="177" t="str">
        <f t="shared" si="470"/>
        <v/>
      </c>
      <c r="P460" s="281"/>
      <c r="Q460" s="281"/>
      <c r="R460" s="282"/>
      <c r="S460" s="286"/>
      <c r="T460" s="281"/>
      <c r="U460" s="282"/>
      <c r="V460" s="286"/>
      <c r="W460" s="281"/>
      <c r="X460" s="282"/>
      <c r="Y460" s="286"/>
      <c r="Z460" s="281"/>
      <c r="AA460" s="369"/>
      <c r="AB460" s="83"/>
      <c r="AC460" s="90">
        <f t="shared" ref="AC460:AG460" si="546">AC459</f>
        <v>28</v>
      </c>
      <c r="AD460" s="90" t="b">
        <f t="shared" si="546"/>
        <v>0</v>
      </c>
      <c r="AE460" s="90" t="b">
        <f t="shared" si="546"/>
        <v>0</v>
      </c>
      <c r="AF460" s="90" t="b">
        <f t="shared" si="546"/>
        <v>1</v>
      </c>
      <c r="AG460" s="90" t="b">
        <f t="shared" si="546"/>
        <v>1</v>
      </c>
      <c r="AH460" s="45" t="str">
        <f t="shared" si="525"/>
        <v/>
      </c>
      <c r="AI460" s="45" t="str">
        <f t="shared" si="515"/>
        <v/>
      </c>
      <c r="AJ460" s="45" t="str">
        <f t="shared" si="472"/>
        <v/>
      </c>
      <c r="AK460" s="45" t="str">
        <f t="shared" si="516"/>
        <v/>
      </c>
      <c r="AL460" s="45" t="str">
        <f t="shared" si="517"/>
        <v/>
      </c>
      <c r="AM460" s="45" t="str">
        <f t="shared" si="518"/>
        <v/>
      </c>
      <c r="AN460" s="45" t="str">
        <f t="shared" si="519"/>
        <v/>
      </c>
      <c r="AO460" s="45" t="str">
        <f t="shared" si="541"/>
        <v/>
      </c>
      <c r="AP460" s="45" t="str">
        <f t="shared" si="541"/>
        <v/>
      </c>
      <c r="AQ460" s="45" t="str">
        <f t="shared" si="473"/>
        <v/>
      </c>
      <c r="AR460" s="90">
        <f t="shared" si="521"/>
        <v>26</v>
      </c>
    </row>
    <row r="461" spans="1:44" s="84" customFormat="1" ht="15.75" hidden="1" customHeight="1" x14ac:dyDescent="0.25">
      <c r="A461" s="82"/>
      <c r="B461" s="268"/>
      <c r="C461" s="269"/>
      <c r="D461" s="269"/>
      <c r="E461" s="270"/>
      <c r="F461" s="271"/>
      <c r="G461" s="269"/>
      <c r="H461" s="269"/>
      <c r="I461" s="371"/>
      <c r="J461" s="186" t="str">
        <f t="shared" si="465"/>
        <v/>
      </c>
      <c r="K461" s="175" t="str">
        <f t="shared" si="466"/>
        <v/>
      </c>
      <c r="L461" s="176" t="str">
        <f t="shared" si="467"/>
        <v/>
      </c>
      <c r="M461" s="175" t="str">
        <f t="shared" si="468"/>
        <v/>
      </c>
      <c r="N461" s="177" t="str">
        <f t="shared" si="469"/>
        <v/>
      </c>
      <c r="O461" s="177" t="str">
        <f t="shared" si="470"/>
        <v/>
      </c>
      <c r="P461" s="281"/>
      <c r="Q461" s="281"/>
      <c r="R461" s="282"/>
      <c r="S461" s="286"/>
      <c r="T461" s="281"/>
      <c r="U461" s="282"/>
      <c r="V461" s="286"/>
      <c r="W461" s="281"/>
      <c r="X461" s="282"/>
      <c r="Y461" s="286"/>
      <c r="Z461" s="281"/>
      <c r="AA461" s="369"/>
      <c r="AB461" s="83"/>
      <c r="AC461" s="90">
        <f t="shared" ref="AC461:AG461" si="547">AC460</f>
        <v>28</v>
      </c>
      <c r="AD461" s="90" t="b">
        <f t="shared" si="547"/>
        <v>0</v>
      </c>
      <c r="AE461" s="90" t="b">
        <f t="shared" si="547"/>
        <v>0</v>
      </c>
      <c r="AF461" s="90" t="b">
        <f t="shared" si="547"/>
        <v>1</v>
      </c>
      <c r="AG461" s="90" t="b">
        <f t="shared" si="547"/>
        <v>1</v>
      </c>
      <c r="AH461" s="45" t="str">
        <f t="shared" si="525"/>
        <v/>
      </c>
      <c r="AI461" s="45" t="str">
        <f t="shared" si="515"/>
        <v/>
      </c>
      <c r="AJ461" s="45" t="str">
        <f t="shared" si="472"/>
        <v/>
      </c>
      <c r="AK461" s="45" t="str">
        <f t="shared" si="516"/>
        <v/>
      </c>
      <c r="AL461" s="45" t="str">
        <f t="shared" si="517"/>
        <v/>
      </c>
      <c r="AM461" s="45" t="str">
        <f t="shared" si="518"/>
        <v/>
      </c>
      <c r="AN461" s="45" t="str">
        <f t="shared" si="519"/>
        <v/>
      </c>
      <c r="AO461" s="45" t="str">
        <f t="shared" si="541"/>
        <v/>
      </c>
      <c r="AP461" s="45" t="str">
        <f t="shared" si="541"/>
        <v/>
      </c>
      <c r="AQ461" s="45" t="str">
        <f t="shared" si="473"/>
        <v/>
      </c>
      <c r="AR461" s="90">
        <f t="shared" si="521"/>
        <v>27</v>
      </c>
    </row>
    <row r="462" spans="1:44" s="84" customFormat="1" ht="15.75" hidden="1" customHeight="1" x14ac:dyDescent="0.25">
      <c r="A462" s="82"/>
      <c r="B462" s="268"/>
      <c r="C462" s="269"/>
      <c r="D462" s="269"/>
      <c r="E462" s="270"/>
      <c r="F462" s="271"/>
      <c r="G462" s="269"/>
      <c r="H462" s="269"/>
      <c r="I462" s="371"/>
      <c r="J462" s="186" t="str">
        <f t="shared" si="465"/>
        <v/>
      </c>
      <c r="K462" s="175" t="str">
        <f t="shared" si="466"/>
        <v/>
      </c>
      <c r="L462" s="176" t="str">
        <f t="shared" si="467"/>
        <v/>
      </c>
      <c r="M462" s="175" t="str">
        <f t="shared" si="468"/>
        <v/>
      </c>
      <c r="N462" s="177" t="str">
        <f t="shared" si="469"/>
        <v/>
      </c>
      <c r="O462" s="177" t="str">
        <f t="shared" si="470"/>
        <v/>
      </c>
      <c r="P462" s="281"/>
      <c r="Q462" s="281"/>
      <c r="R462" s="282"/>
      <c r="S462" s="286"/>
      <c r="T462" s="281"/>
      <c r="U462" s="282"/>
      <c r="V462" s="286"/>
      <c r="W462" s="281"/>
      <c r="X462" s="282"/>
      <c r="Y462" s="286"/>
      <c r="Z462" s="281"/>
      <c r="AA462" s="369"/>
      <c r="AB462" s="83"/>
      <c r="AC462" s="90">
        <f t="shared" ref="AC462:AG462" si="548">AC461</f>
        <v>28</v>
      </c>
      <c r="AD462" s="90" t="b">
        <f t="shared" si="548"/>
        <v>0</v>
      </c>
      <c r="AE462" s="90" t="b">
        <f t="shared" si="548"/>
        <v>0</v>
      </c>
      <c r="AF462" s="90" t="b">
        <f t="shared" si="548"/>
        <v>1</v>
      </c>
      <c r="AG462" s="90" t="b">
        <f t="shared" si="548"/>
        <v>1</v>
      </c>
      <c r="AH462" s="45" t="str">
        <f t="shared" si="525"/>
        <v/>
      </c>
      <c r="AI462" s="45" t="str">
        <f t="shared" si="515"/>
        <v/>
      </c>
      <c r="AJ462" s="45" t="str">
        <f t="shared" si="472"/>
        <v/>
      </c>
      <c r="AK462" s="45" t="str">
        <f t="shared" si="516"/>
        <v/>
      </c>
      <c r="AL462" s="45" t="str">
        <f t="shared" si="517"/>
        <v/>
      </c>
      <c r="AM462" s="45" t="str">
        <f t="shared" si="518"/>
        <v/>
      </c>
      <c r="AN462" s="45" t="str">
        <f t="shared" si="519"/>
        <v/>
      </c>
      <c r="AO462" s="45" t="str">
        <f t="shared" si="541"/>
        <v/>
      </c>
      <c r="AP462" s="45" t="str">
        <f t="shared" si="541"/>
        <v/>
      </c>
      <c r="AQ462" s="45" t="str">
        <f t="shared" si="473"/>
        <v/>
      </c>
      <c r="AR462" s="90">
        <f t="shared" si="521"/>
        <v>28</v>
      </c>
    </row>
    <row r="463" spans="1:44" s="84" customFormat="1" ht="15.75" hidden="1" customHeight="1" x14ac:dyDescent="0.25">
      <c r="A463" s="82"/>
      <c r="B463" s="268"/>
      <c r="C463" s="269"/>
      <c r="D463" s="269"/>
      <c r="E463" s="270"/>
      <c r="F463" s="271"/>
      <c r="G463" s="269"/>
      <c r="H463" s="269"/>
      <c r="I463" s="371"/>
      <c r="J463" s="186" t="str">
        <f t="shared" ref="J463:J526" si="549">AH463</f>
        <v/>
      </c>
      <c r="K463" s="175" t="str">
        <f t="shared" ref="K463:K526" si="550">AI463</f>
        <v/>
      </c>
      <c r="L463" s="176" t="str">
        <f t="shared" ref="L463:L526" si="551">AJ463</f>
        <v/>
      </c>
      <c r="M463" s="175" t="str">
        <f t="shared" ref="M463:M526" si="552">AK463</f>
        <v/>
      </c>
      <c r="N463" s="177" t="str">
        <f t="shared" ref="N463:N526" si="553">AL463</f>
        <v/>
      </c>
      <c r="O463" s="177" t="str">
        <f t="shared" ref="O463:O526" si="554">AM463</f>
        <v/>
      </c>
      <c r="P463" s="281"/>
      <c r="Q463" s="281"/>
      <c r="R463" s="282"/>
      <c r="S463" s="286"/>
      <c r="T463" s="281"/>
      <c r="U463" s="282"/>
      <c r="V463" s="286"/>
      <c r="W463" s="281"/>
      <c r="X463" s="282"/>
      <c r="Y463" s="286"/>
      <c r="Z463" s="281"/>
      <c r="AA463" s="369"/>
      <c r="AB463" s="83"/>
      <c r="AC463" s="90">
        <f t="shared" ref="AC463:AG463" si="555">AC462</f>
        <v>28</v>
      </c>
      <c r="AD463" s="90" t="b">
        <f t="shared" si="555"/>
        <v>0</v>
      </c>
      <c r="AE463" s="90" t="b">
        <f t="shared" si="555"/>
        <v>0</v>
      </c>
      <c r="AF463" s="90" t="b">
        <f t="shared" si="555"/>
        <v>1</v>
      </c>
      <c r="AG463" s="90" t="b">
        <f t="shared" si="555"/>
        <v>1</v>
      </c>
      <c r="AH463" s="45" t="str">
        <f t="shared" si="525"/>
        <v/>
      </c>
      <c r="AI463" s="45" t="str">
        <f t="shared" si="515"/>
        <v/>
      </c>
      <c r="AJ463" s="45" t="str">
        <f t="shared" ref="AJ463:AJ526" si="556">IF(AI463=null_value,null_value,$AC463-AI463)</f>
        <v/>
      </c>
      <c r="AK463" s="45" t="str">
        <f t="shared" si="516"/>
        <v/>
      </c>
      <c r="AL463" s="45" t="str">
        <f t="shared" si="517"/>
        <v/>
      </c>
      <c r="AM463" s="45" t="str">
        <f t="shared" si="518"/>
        <v/>
      </c>
      <c r="AN463" s="45" t="str">
        <f t="shared" si="519"/>
        <v/>
      </c>
      <c r="AO463" s="45" t="str">
        <f t="shared" si="541"/>
        <v/>
      </c>
      <c r="AP463" s="45" t="str">
        <f t="shared" si="541"/>
        <v/>
      </c>
      <c r="AQ463" s="45" t="str">
        <f t="shared" ref="AQ463:AQ526" si="557">IF(AN463&lt;&gt;null_value,$AC463-SUM(AN463:AP463),null_value)</f>
        <v/>
      </c>
      <c r="AR463" s="90">
        <f t="shared" si="521"/>
        <v>29</v>
      </c>
    </row>
    <row r="464" spans="1:44" s="84" customFormat="1" ht="15.75" hidden="1" customHeight="1" x14ac:dyDescent="0.25">
      <c r="A464" s="82"/>
      <c r="B464" s="268"/>
      <c r="C464" s="269"/>
      <c r="D464" s="269"/>
      <c r="E464" s="270"/>
      <c r="F464" s="271"/>
      <c r="G464" s="269"/>
      <c r="H464" s="269"/>
      <c r="I464" s="371"/>
      <c r="J464" s="187" t="str">
        <f t="shared" si="549"/>
        <v/>
      </c>
      <c r="K464" s="178" t="str">
        <f t="shared" si="550"/>
        <v/>
      </c>
      <c r="L464" s="179" t="str">
        <f t="shared" si="551"/>
        <v/>
      </c>
      <c r="M464" s="178" t="str">
        <f t="shared" si="552"/>
        <v/>
      </c>
      <c r="N464" s="180" t="str">
        <f t="shared" si="553"/>
        <v/>
      </c>
      <c r="O464" s="180" t="str">
        <f t="shared" si="554"/>
        <v/>
      </c>
      <c r="P464" s="284"/>
      <c r="Q464" s="284"/>
      <c r="R464" s="285"/>
      <c r="S464" s="287"/>
      <c r="T464" s="284"/>
      <c r="U464" s="285"/>
      <c r="V464" s="287"/>
      <c r="W464" s="284"/>
      <c r="X464" s="285"/>
      <c r="Y464" s="287"/>
      <c r="Z464" s="284"/>
      <c r="AA464" s="370"/>
      <c r="AB464" s="83"/>
      <c r="AC464" s="91">
        <f t="shared" ref="AC464:AG464" si="558">AC463</f>
        <v>28</v>
      </c>
      <c r="AD464" s="91" t="b">
        <f t="shared" si="558"/>
        <v>0</v>
      </c>
      <c r="AE464" s="91" t="b">
        <f t="shared" si="558"/>
        <v>0</v>
      </c>
      <c r="AF464" s="91" t="b">
        <f t="shared" si="558"/>
        <v>1</v>
      </c>
      <c r="AG464" s="91" t="b">
        <f t="shared" si="558"/>
        <v>1</v>
      </c>
      <c r="AH464" s="92" t="str">
        <f t="shared" si="525"/>
        <v/>
      </c>
      <c r="AI464" s="92" t="str">
        <f t="shared" si="515"/>
        <v/>
      </c>
      <c r="AJ464" s="92" t="str">
        <f t="shared" si="556"/>
        <v/>
      </c>
      <c r="AK464" s="92" t="str">
        <f t="shared" si="516"/>
        <v/>
      </c>
      <c r="AL464" s="92" t="str">
        <f t="shared" si="517"/>
        <v/>
      </c>
      <c r="AM464" s="92" t="str">
        <f t="shared" si="518"/>
        <v/>
      </c>
      <c r="AN464" s="92" t="str">
        <f t="shared" si="519"/>
        <v/>
      </c>
      <c r="AO464" s="92" t="str">
        <f t="shared" si="541"/>
        <v/>
      </c>
      <c r="AP464" s="92" t="str">
        <f t="shared" si="541"/>
        <v/>
      </c>
      <c r="AQ464" s="92" t="str">
        <f t="shared" si="557"/>
        <v/>
      </c>
      <c r="AR464" s="91">
        <f t="shared" si="521"/>
        <v>30</v>
      </c>
    </row>
    <row r="465" spans="1:44" s="84" customFormat="1" ht="15.75" customHeight="1" x14ac:dyDescent="0.25">
      <c r="A465" s="82"/>
      <c r="B465" s="268">
        <f>B435+1</f>
        <v>29</v>
      </c>
      <c r="C465" s="269"/>
      <c r="D465" s="269"/>
      <c r="E465" s="270"/>
      <c r="F465" s="271">
        <f>ROUND($G$4*B465,0)</f>
        <v>9135</v>
      </c>
      <c r="G465" s="269"/>
      <c r="H465" s="269"/>
      <c r="I465" s="371"/>
      <c r="J465" s="188" t="str">
        <f t="shared" si="549"/>
        <v/>
      </c>
      <c r="K465" s="181" t="str">
        <f t="shared" si="550"/>
        <v/>
      </c>
      <c r="L465" s="182" t="str">
        <f t="shared" si="551"/>
        <v/>
      </c>
      <c r="M465" s="181">
        <f t="shared" si="552"/>
        <v>11</v>
      </c>
      <c r="N465" s="183">
        <f t="shared" si="553"/>
        <v>11</v>
      </c>
      <c r="O465" s="183">
        <f t="shared" si="554"/>
        <v>7</v>
      </c>
      <c r="P465" s="365">
        <f>ROUND($F465/P$12,2)</f>
        <v>1.83</v>
      </c>
      <c r="Q465" s="365"/>
      <c r="R465" s="366"/>
      <c r="S465" s="367">
        <f>ROUND($F465/S$12,2)</f>
        <v>1.52</v>
      </c>
      <c r="T465" s="365"/>
      <c r="U465" s="366"/>
      <c r="V465" s="367">
        <f>ROUND($F465/V$12,2)</f>
        <v>1.31</v>
      </c>
      <c r="W465" s="365"/>
      <c r="X465" s="366"/>
      <c r="Y465" s="367">
        <f>ROUND($F465/Y$12,2)</f>
        <v>1.19</v>
      </c>
      <c r="Z465" s="365"/>
      <c r="AA465" s="368"/>
      <c r="AB465" s="83"/>
      <c r="AC465" s="88">
        <f>B465</f>
        <v>29</v>
      </c>
      <c r="AD465" s="88" t="b">
        <f>AND(AC465&gt;=min_string,AC465&lt;=max_string)</f>
        <v>0</v>
      </c>
      <c r="AE465" s="88" t="b">
        <f>OR(AND(($AC465-max_string)/(AE$13-1)&gt;=min_string,($AC465-max_string)/(AE$13-1)&lt;=max_string),AND(($AC465-min_string)/(AE$13-1)&gt;=min_string,($AC465-min_string)/(AE$13-1)&lt;=max_string))</f>
        <v>0</v>
      </c>
      <c r="AF465" s="88" t="b">
        <f>OR(AND(($AC465-max_string)/(AF$13-1)&gt;=min_string,($AC465-max_string)/(AF$13-1)&lt;=max_string),AND(($AC465-min_string)/(AF$13-1)&gt;=min_string,($AC465-min_string)/(AF$13-1)&lt;=max_string))</f>
        <v>1</v>
      </c>
      <c r="AG465" s="88" t="b">
        <f>AND(AC465-(AG$13-1)*min_string&gt;=min_string,AC465-(AG$13-1)*max_string&lt;=max_string)</f>
        <v>1</v>
      </c>
      <c r="AH465" s="89" t="str">
        <f>IF(AD465,$AC465,null_value)</f>
        <v/>
      </c>
      <c r="AI465" s="89" t="str">
        <f>IF(AE465,MIN(max_string,$AC465-(min_string*(AI$12-1))),null_value)</f>
        <v/>
      </c>
      <c r="AJ465" s="89" t="str">
        <f t="shared" si="556"/>
        <v/>
      </c>
      <c r="AK465" s="89">
        <f>IF(AF465,MIN(max_string,$AC465-(min_string*(AK$12-1))),null_value)</f>
        <v>11</v>
      </c>
      <c r="AL465" s="89">
        <f>IF(AK465=null_value,null_value,MIN(max_string,$AC465-AK465-min_string))</f>
        <v>11</v>
      </c>
      <c r="AM465" s="89">
        <f>IF(AK465&lt;&gt;null_value,$AC465-AK465-AL465,null_value)</f>
        <v>7</v>
      </c>
      <c r="AN465" s="89">
        <f>IF(AG465,MIN(max_string,ROUNDDOWN(($AC465-min_string)/(AN$12-1),0)),null_value)</f>
        <v>8</v>
      </c>
      <c r="AO465" s="89">
        <f t="shared" si="541"/>
        <v>8</v>
      </c>
      <c r="AP465" s="89">
        <f t="shared" si="541"/>
        <v>8</v>
      </c>
      <c r="AQ465" s="89">
        <f t="shared" si="557"/>
        <v>5</v>
      </c>
      <c r="AR465" s="88">
        <v>1</v>
      </c>
    </row>
    <row r="466" spans="1:44" s="84" customFormat="1" ht="15.75" customHeight="1" x14ac:dyDescent="0.25">
      <c r="A466" s="82"/>
      <c r="B466" s="268"/>
      <c r="C466" s="269"/>
      <c r="D466" s="269"/>
      <c r="E466" s="270"/>
      <c r="F466" s="271"/>
      <c r="G466" s="269"/>
      <c r="H466" s="269"/>
      <c r="I466" s="371"/>
      <c r="J466" s="186" t="str">
        <f t="shared" si="549"/>
        <v/>
      </c>
      <c r="K466" s="175" t="str">
        <f t="shared" si="550"/>
        <v/>
      </c>
      <c r="L466" s="176" t="str">
        <f t="shared" si="551"/>
        <v/>
      </c>
      <c r="M466" s="175">
        <f t="shared" si="552"/>
        <v>11</v>
      </c>
      <c r="N466" s="177">
        <f t="shared" si="553"/>
        <v>10</v>
      </c>
      <c r="O466" s="177">
        <f t="shared" si="554"/>
        <v>8</v>
      </c>
      <c r="P466" s="281"/>
      <c r="Q466" s="281"/>
      <c r="R466" s="282"/>
      <c r="S466" s="286"/>
      <c r="T466" s="281"/>
      <c r="U466" s="282"/>
      <c r="V466" s="286"/>
      <c r="W466" s="281"/>
      <c r="X466" s="282"/>
      <c r="Y466" s="286"/>
      <c r="Z466" s="281"/>
      <c r="AA466" s="369"/>
      <c r="AB466" s="83"/>
      <c r="AC466" s="90">
        <f>AC465</f>
        <v>29</v>
      </c>
      <c r="AD466" s="90" t="b">
        <f>AD465</f>
        <v>0</v>
      </c>
      <c r="AE466" s="90" t="b">
        <f>AE465</f>
        <v>0</v>
      </c>
      <c r="AF466" s="90" t="b">
        <f>AF465</f>
        <v>1</v>
      </c>
      <c r="AG466" s="90" t="b">
        <f>AG465</f>
        <v>1</v>
      </c>
      <c r="AH466" s="45" t="str">
        <f t="shared" ref="AH466:AH529" si="559">null_value</f>
        <v/>
      </c>
      <c r="AI466" s="45" t="str">
        <f t="shared" ref="AI466:AI494" si="560">IF(AND(AE466,AI465&lt;&gt;null_value),IF(AND(AI465&gt;min_string+1,AJ465&lt;max_string-1,AI465-1&gt;AJ465),AI465-1,null_value),null_value)</f>
        <v/>
      </c>
      <c r="AJ466" s="45" t="str">
        <f t="shared" si="556"/>
        <v/>
      </c>
      <c r="AK466" s="45">
        <f t="shared" ref="AK466:AK494" si="561">IF(AND(AF466,AK465&lt;&gt;null_value),IF(AND(AL465-1&gt;=min_string,AM465+1&lt;=max_string,AL465-1&gt;AM465),AK465,IF(AND(AK465-1&gt;min_string,AL465+1&lt;=max_string,OR(AK465-1&gt;AL465,AND(AK465&gt;AL465,AL465&gt;AM465))),AK465-1,null_value)),null_value)</f>
        <v>11</v>
      </c>
      <c r="AL466" s="45">
        <f t="shared" ref="AL466:AL494" si="562">IF(AK466=null_value,null_value,IF(AK466&lt;&gt;AK465,MIN(max_string,$AC466-AK466-min_string,AK466),AL465-1))</f>
        <v>10</v>
      </c>
      <c r="AM466" s="45">
        <f t="shared" ref="AM466:AM494" si="563">IF(AK466=null_value,null_value,$AC466-AK466-AL466)</f>
        <v>8</v>
      </c>
      <c r="AN466" s="45">
        <f t="shared" ref="AN466:AN494" si="564">IF(AND(AG466,AN465&lt;&gt;null_value),IF(AND(AN465&gt;min_string,AQ465+AN$12-1&lt;=max_string),AN465-1,null_value),null_value)</f>
        <v>7</v>
      </c>
      <c r="AO466" s="45">
        <f t="shared" si="541"/>
        <v>7</v>
      </c>
      <c r="AP466" s="45">
        <f t="shared" si="541"/>
        <v>7</v>
      </c>
      <c r="AQ466" s="45">
        <f t="shared" si="557"/>
        <v>8</v>
      </c>
      <c r="AR466" s="90">
        <f>AR465+1</f>
        <v>2</v>
      </c>
    </row>
    <row r="467" spans="1:44" s="84" customFormat="1" ht="15.75" customHeight="1" x14ac:dyDescent="0.25">
      <c r="A467" s="82"/>
      <c r="B467" s="268"/>
      <c r="C467" s="269"/>
      <c r="D467" s="269"/>
      <c r="E467" s="270"/>
      <c r="F467" s="271"/>
      <c r="G467" s="269"/>
      <c r="H467" s="269"/>
      <c r="I467" s="371"/>
      <c r="J467" s="186" t="str">
        <f t="shared" si="549"/>
        <v/>
      </c>
      <c r="K467" s="175" t="str">
        <f t="shared" si="550"/>
        <v/>
      </c>
      <c r="L467" s="176" t="str">
        <f t="shared" si="551"/>
        <v/>
      </c>
      <c r="M467" s="175">
        <f t="shared" si="552"/>
        <v>11</v>
      </c>
      <c r="N467" s="177">
        <f t="shared" si="553"/>
        <v>9</v>
      </c>
      <c r="O467" s="177">
        <f t="shared" si="554"/>
        <v>9</v>
      </c>
      <c r="P467" s="281"/>
      <c r="Q467" s="281"/>
      <c r="R467" s="282"/>
      <c r="S467" s="286"/>
      <c r="T467" s="281"/>
      <c r="U467" s="282"/>
      <c r="V467" s="286"/>
      <c r="W467" s="281"/>
      <c r="X467" s="282"/>
      <c r="Y467" s="286"/>
      <c r="Z467" s="281"/>
      <c r="AA467" s="369"/>
      <c r="AB467" s="83"/>
      <c r="AC467" s="90">
        <f t="shared" ref="AC467:AG467" si="565">AC466</f>
        <v>29</v>
      </c>
      <c r="AD467" s="90" t="b">
        <f t="shared" si="565"/>
        <v>0</v>
      </c>
      <c r="AE467" s="90" t="b">
        <f t="shared" si="565"/>
        <v>0</v>
      </c>
      <c r="AF467" s="90" t="b">
        <f t="shared" si="565"/>
        <v>1</v>
      </c>
      <c r="AG467" s="90" t="b">
        <f t="shared" si="565"/>
        <v>1</v>
      </c>
      <c r="AH467" s="45" t="str">
        <f t="shared" si="559"/>
        <v/>
      </c>
      <c r="AI467" s="45" t="str">
        <f t="shared" si="560"/>
        <v/>
      </c>
      <c r="AJ467" s="45" t="str">
        <f t="shared" si="556"/>
        <v/>
      </c>
      <c r="AK467" s="45">
        <f t="shared" si="561"/>
        <v>11</v>
      </c>
      <c r="AL467" s="45">
        <f t="shared" si="562"/>
        <v>9</v>
      </c>
      <c r="AM467" s="45">
        <f t="shared" si="563"/>
        <v>9</v>
      </c>
      <c r="AN467" s="45">
        <f t="shared" si="564"/>
        <v>6</v>
      </c>
      <c r="AO467" s="45">
        <f t="shared" si="541"/>
        <v>6</v>
      </c>
      <c r="AP467" s="45">
        <f t="shared" si="541"/>
        <v>6</v>
      </c>
      <c r="AQ467" s="45">
        <f t="shared" si="557"/>
        <v>11</v>
      </c>
      <c r="AR467" s="90">
        <f t="shared" ref="AR467:AR494" si="566">AR466+1</f>
        <v>3</v>
      </c>
    </row>
    <row r="468" spans="1:44" s="84" customFormat="1" ht="15.75" customHeight="1" x14ac:dyDescent="0.25">
      <c r="A468" s="82"/>
      <c r="B468" s="268"/>
      <c r="C468" s="269"/>
      <c r="D468" s="269"/>
      <c r="E468" s="270"/>
      <c r="F468" s="271"/>
      <c r="G468" s="269"/>
      <c r="H468" s="269"/>
      <c r="I468" s="371"/>
      <c r="J468" s="186" t="str">
        <f t="shared" si="549"/>
        <v/>
      </c>
      <c r="K468" s="175" t="str">
        <f t="shared" si="550"/>
        <v/>
      </c>
      <c r="L468" s="176" t="str">
        <f t="shared" si="551"/>
        <v/>
      </c>
      <c r="M468" s="175">
        <f t="shared" si="552"/>
        <v>10</v>
      </c>
      <c r="N468" s="177">
        <f t="shared" si="553"/>
        <v>10</v>
      </c>
      <c r="O468" s="177">
        <f t="shared" si="554"/>
        <v>9</v>
      </c>
      <c r="P468" s="281"/>
      <c r="Q468" s="281"/>
      <c r="R468" s="282"/>
      <c r="S468" s="286"/>
      <c r="T468" s="281"/>
      <c r="U468" s="282"/>
      <c r="V468" s="286"/>
      <c r="W468" s="281"/>
      <c r="X468" s="282"/>
      <c r="Y468" s="286"/>
      <c r="Z468" s="281"/>
      <c r="AA468" s="369"/>
      <c r="AB468" s="83"/>
      <c r="AC468" s="90">
        <f t="shared" ref="AC468:AG468" si="567">AC467</f>
        <v>29</v>
      </c>
      <c r="AD468" s="90" t="b">
        <f t="shared" si="567"/>
        <v>0</v>
      </c>
      <c r="AE468" s="90" t="b">
        <f t="shared" si="567"/>
        <v>0</v>
      </c>
      <c r="AF468" s="90" t="b">
        <f t="shared" si="567"/>
        <v>1</v>
      </c>
      <c r="AG468" s="90" t="b">
        <f t="shared" si="567"/>
        <v>1</v>
      </c>
      <c r="AH468" s="45" t="str">
        <f t="shared" si="559"/>
        <v/>
      </c>
      <c r="AI468" s="45" t="str">
        <f t="shared" si="560"/>
        <v/>
      </c>
      <c r="AJ468" s="45" t="str">
        <f t="shared" si="556"/>
        <v/>
      </c>
      <c r="AK468" s="45">
        <f t="shared" si="561"/>
        <v>10</v>
      </c>
      <c r="AL468" s="45">
        <f t="shared" si="562"/>
        <v>10</v>
      </c>
      <c r="AM468" s="45">
        <f t="shared" si="563"/>
        <v>9</v>
      </c>
      <c r="AN468" s="45" t="str">
        <f t="shared" si="564"/>
        <v/>
      </c>
      <c r="AO468" s="45" t="str">
        <f t="shared" si="541"/>
        <v/>
      </c>
      <c r="AP468" s="45" t="str">
        <f t="shared" si="541"/>
        <v/>
      </c>
      <c r="AQ468" s="45" t="str">
        <f t="shared" si="557"/>
        <v/>
      </c>
      <c r="AR468" s="90">
        <f t="shared" si="566"/>
        <v>4</v>
      </c>
    </row>
    <row r="469" spans="1:44" s="84" customFormat="1" ht="15.75" customHeight="1" x14ac:dyDescent="0.25">
      <c r="A469" s="82"/>
      <c r="B469" s="268"/>
      <c r="C469" s="269"/>
      <c r="D469" s="269"/>
      <c r="E469" s="270"/>
      <c r="F469" s="271"/>
      <c r="G469" s="269"/>
      <c r="H469" s="269"/>
      <c r="I469" s="371"/>
      <c r="J469" s="186" t="str">
        <f t="shared" si="549"/>
        <v/>
      </c>
      <c r="K469" s="175" t="str">
        <f t="shared" si="550"/>
        <v/>
      </c>
      <c r="L469" s="176" t="str">
        <f t="shared" si="551"/>
        <v/>
      </c>
      <c r="M469" s="175" t="str">
        <f t="shared" si="552"/>
        <v/>
      </c>
      <c r="N469" s="177" t="str">
        <f t="shared" si="553"/>
        <v/>
      </c>
      <c r="O469" s="177" t="str">
        <f t="shared" si="554"/>
        <v/>
      </c>
      <c r="P469" s="281"/>
      <c r="Q469" s="281"/>
      <c r="R469" s="282"/>
      <c r="S469" s="286"/>
      <c r="T469" s="281"/>
      <c r="U469" s="282"/>
      <c r="V469" s="286"/>
      <c r="W469" s="281"/>
      <c r="X469" s="282"/>
      <c r="Y469" s="286"/>
      <c r="Z469" s="281"/>
      <c r="AA469" s="369"/>
      <c r="AB469" s="83"/>
      <c r="AC469" s="90">
        <f t="shared" ref="AC469:AG469" si="568">AC468</f>
        <v>29</v>
      </c>
      <c r="AD469" s="90" t="b">
        <f t="shared" si="568"/>
        <v>0</v>
      </c>
      <c r="AE469" s="90" t="b">
        <f t="shared" si="568"/>
        <v>0</v>
      </c>
      <c r="AF469" s="90" t="b">
        <f t="shared" si="568"/>
        <v>1</v>
      </c>
      <c r="AG469" s="90" t="b">
        <f t="shared" si="568"/>
        <v>1</v>
      </c>
      <c r="AH469" s="45" t="str">
        <f t="shared" si="559"/>
        <v/>
      </c>
      <c r="AI469" s="45" t="str">
        <f t="shared" si="560"/>
        <v/>
      </c>
      <c r="AJ469" s="45" t="str">
        <f t="shared" si="556"/>
        <v/>
      </c>
      <c r="AK469" s="45" t="str">
        <f t="shared" si="561"/>
        <v/>
      </c>
      <c r="AL469" s="45" t="str">
        <f t="shared" si="562"/>
        <v/>
      </c>
      <c r="AM469" s="45" t="str">
        <f t="shared" si="563"/>
        <v/>
      </c>
      <c r="AN469" s="45" t="str">
        <f t="shared" si="564"/>
        <v/>
      </c>
      <c r="AO469" s="45" t="str">
        <f t="shared" si="541"/>
        <v/>
      </c>
      <c r="AP469" s="45" t="str">
        <f t="shared" si="541"/>
        <v/>
      </c>
      <c r="AQ469" s="45" t="str">
        <f t="shared" si="557"/>
        <v/>
      </c>
      <c r="AR469" s="90">
        <f t="shared" si="566"/>
        <v>5</v>
      </c>
    </row>
    <row r="470" spans="1:44" s="84" customFormat="1" ht="15.75" customHeight="1" x14ac:dyDescent="0.25">
      <c r="A470" s="82"/>
      <c r="B470" s="268"/>
      <c r="C470" s="269"/>
      <c r="D470" s="269"/>
      <c r="E470" s="270"/>
      <c r="F470" s="271"/>
      <c r="G470" s="269"/>
      <c r="H470" s="269"/>
      <c r="I470" s="371"/>
      <c r="J470" s="186" t="str">
        <f t="shared" si="549"/>
        <v/>
      </c>
      <c r="K470" s="175" t="str">
        <f t="shared" si="550"/>
        <v/>
      </c>
      <c r="L470" s="176" t="str">
        <f t="shared" si="551"/>
        <v/>
      </c>
      <c r="M470" s="175" t="str">
        <f t="shared" si="552"/>
        <v/>
      </c>
      <c r="N470" s="177" t="str">
        <f t="shared" si="553"/>
        <v/>
      </c>
      <c r="O470" s="177" t="str">
        <f t="shared" si="554"/>
        <v/>
      </c>
      <c r="P470" s="281"/>
      <c r="Q470" s="281"/>
      <c r="R470" s="282"/>
      <c r="S470" s="286"/>
      <c r="T470" s="281"/>
      <c r="U470" s="282"/>
      <c r="V470" s="286"/>
      <c r="W470" s="281"/>
      <c r="X470" s="282"/>
      <c r="Y470" s="286"/>
      <c r="Z470" s="281"/>
      <c r="AA470" s="369"/>
      <c r="AB470" s="83"/>
      <c r="AC470" s="90">
        <f t="shared" ref="AC470:AG470" si="569">AC469</f>
        <v>29</v>
      </c>
      <c r="AD470" s="90" t="b">
        <f t="shared" si="569"/>
        <v>0</v>
      </c>
      <c r="AE470" s="90" t="b">
        <f t="shared" si="569"/>
        <v>0</v>
      </c>
      <c r="AF470" s="90" t="b">
        <f t="shared" si="569"/>
        <v>1</v>
      </c>
      <c r="AG470" s="90" t="b">
        <f t="shared" si="569"/>
        <v>1</v>
      </c>
      <c r="AH470" s="45" t="str">
        <f t="shared" si="559"/>
        <v/>
      </c>
      <c r="AI470" s="45" t="str">
        <f t="shared" si="560"/>
        <v/>
      </c>
      <c r="AJ470" s="45" t="str">
        <f t="shared" si="556"/>
        <v/>
      </c>
      <c r="AK470" s="45" t="str">
        <f t="shared" si="561"/>
        <v/>
      </c>
      <c r="AL470" s="45" t="str">
        <f t="shared" si="562"/>
        <v/>
      </c>
      <c r="AM470" s="45" t="str">
        <f t="shared" si="563"/>
        <v/>
      </c>
      <c r="AN470" s="45" t="str">
        <f t="shared" si="564"/>
        <v/>
      </c>
      <c r="AO470" s="45" t="str">
        <f t="shared" si="541"/>
        <v/>
      </c>
      <c r="AP470" s="45" t="str">
        <f t="shared" si="541"/>
        <v/>
      </c>
      <c r="AQ470" s="45" t="str">
        <f t="shared" si="557"/>
        <v/>
      </c>
      <c r="AR470" s="90">
        <f t="shared" si="566"/>
        <v>6</v>
      </c>
    </row>
    <row r="471" spans="1:44" s="84" customFormat="1" ht="15.75" customHeight="1" x14ac:dyDescent="0.25">
      <c r="A471" s="82"/>
      <c r="B471" s="268"/>
      <c r="C471" s="269"/>
      <c r="D471" s="269"/>
      <c r="E471" s="270"/>
      <c r="F471" s="271"/>
      <c r="G471" s="269"/>
      <c r="H471" s="269"/>
      <c r="I471" s="371"/>
      <c r="J471" s="186" t="str">
        <f t="shared" si="549"/>
        <v/>
      </c>
      <c r="K471" s="175" t="str">
        <f t="shared" si="550"/>
        <v/>
      </c>
      <c r="L471" s="176" t="str">
        <f t="shared" si="551"/>
        <v/>
      </c>
      <c r="M471" s="175" t="str">
        <f t="shared" si="552"/>
        <v/>
      </c>
      <c r="N471" s="177" t="str">
        <f t="shared" si="553"/>
        <v/>
      </c>
      <c r="O471" s="177" t="str">
        <f t="shared" si="554"/>
        <v/>
      </c>
      <c r="P471" s="281"/>
      <c r="Q471" s="281"/>
      <c r="R471" s="282"/>
      <c r="S471" s="286"/>
      <c r="T471" s="281"/>
      <c r="U471" s="282"/>
      <c r="V471" s="286"/>
      <c r="W471" s="281"/>
      <c r="X471" s="282"/>
      <c r="Y471" s="286"/>
      <c r="Z471" s="281"/>
      <c r="AA471" s="369"/>
      <c r="AB471" s="83"/>
      <c r="AC471" s="90">
        <f t="shared" ref="AC471:AG471" si="570">AC470</f>
        <v>29</v>
      </c>
      <c r="AD471" s="90" t="b">
        <f t="shared" si="570"/>
        <v>0</v>
      </c>
      <c r="AE471" s="90" t="b">
        <f t="shared" si="570"/>
        <v>0</v>
      </c>
      <c r="AF471" s="90" t="b">
        <f t="shared" si="570"/>
        <v>1</v>
      </c>
      <c r="AG471" s="90" t="b">
        <f t="shared" si="570"/>
        <v>1</v>
      </c>
      <c r="AH471" s="45" t="str">
        <f t="shared" si="559"/>
        <v/>
      </c>
      <c r="AI471" s="45" t="str">
        <f t="shared" si="560"/>
        <v/>
      </c>
      <c r="AJ471" s="45" t="str">
        <f t="shared" si="556"/>
        <v/>
      </c>
      <c r="AK471" s="45" t="str">
        <f t="shared" si="561"/>
        <v/>
      </c>
      <c r="AL471" s="45" t="str">
        <f t="shared" si="562"/>
        <v/>
      </c>
      <c r="AM471" s="45" t="str">
        <f t="shared" si="563"/>
        <v/>
      </c>
      <c r="AN471" s="45" t="str">
        <f t="shared" si="564"/>
        <v/>
      </c>
      <c r="AO471" s="45" t="str">
        <f t="shared" si="541"/>
        <v/>
      </c>
      <c r="AP471" s="45" t="str">
        <f t="shared" si="541"/>
        <v/>
      </c>
      <c r="AQ471" s="45" t="str">
        <f t="shared" si="557"/>
        <v/>
      </c>
      <c r="AR471" s="90">
        <f t="shared" si="566"/>
        <v>7</v>
      </c>
    </row>
    <row r="472" spans="1:44" s="84" customFormat="1" ht="15.75" customHeight="1" x14ac:dyDescent="0.25">
      <c r="A472" s="82"/>
      <c r="B472" s="268"/>
      <c r="C472" s="269"/>
      <c r="D472" s="269"/>
      <c r="E472" s="270"/>
      <c r="F472" s="271"/>
      <c r="G472" s="269"/>
      <c r="H472" s="269"/>
      <c r="I472" s="371"/>
      <c r="J472" s="186" t="str">
        <f t="shared" si="549"/>
        <v/>
      </c>
      <c r="K472" s="175" t="str">
        <f t="shared" si="550"/>
        <v/>
      </c>
      <c r="L472" s="176" t="str">
        <f t="shared" si="551"/>
        <v/>
      </c>
      <c r="M472" s="175" t="str">
        <f t="shared" si="552"/>
        <v/>
      </c>
      <c r="N472" s="177" t="str">
        <f t="shared" si="553"/>
        <v/>
      </c>
      <c r="O472" s="177" t="str">
        <f t="shared" si="554"/>
        <v/>
      </c>
      <c r="P472" s="281"/>
      <c r="Q472" s="281"/>
      <c r="R472" s="282"/>
      <c r="S472" s="286"/>
      <c r="T472" s="281"/>
      <c r="U472" s="282"/>
      <c r="V472" s="286"/>
      <c r="W472" s="281"/>
      <c r="X472" s="282"/>
      <c r="Y472" s="286"/>
      <c r="Z472" s="281"/>
      <c r="AA472" s="369"/>
      <c r="AB472" s="83"/>
      <c r="AC472" s="90">
        <f t="shared" ref="AC472:AG472" si="571">AC471</f>
        <v>29</v>
      </c>
      <c r="AD472" s="90" t="b">
        <f t="shared" si="571"/>
        <v>0</v>
      </c>
      <c r="AE472" s="90" t="b">
        <f t="shared" si="571"/>
        <v>0</v>
      </c>
      <c r="AF472" s="90" t="b">
        <f t="shared" si="571"/>
        <v>1</v>
      </c>
      <c r="AG472" s="90" t="b">
        <f t="shared" si="571"/>
        <v>1</v>
      </c>
      <c r="AH472" s="45" t="str">
        <f t="shared" si="559"/>
        <v/>
      </c>
      <c r="AI472" s="45" t="str">
        <f t="shared" si="560"/>
        <v/>
      </c>
      <c r="AJ472" s="45" t="str">
        <f t="shared" si="556"/>
        <v/>
      </c>
      <c r="AK472" s="45" t="str">
        <f t="shared" si="561"/>
        <v/>
      </c>
      <c r="AL472" s="45" t="str">
        <f t="shared" si="562"/>
        <v/>
      </c>
      <c r="AM472" s="45" t="str">
        <f t="shared" si="563"/>
        <v/>
      </c>
      <c r="AN472" s="45" t="str">
        <f t="shared" si="564"/>
        <v/>
      </c>
      <c r="AO472" s="45" t="str">
        <f t="shared" si="541"/>
        <v/>
      </c>
      <c r="AP472" s="45" t="str">
        <f t="shared" si="541"/>
        <v/>
      </c>
      <c r="AQ472" s="45" t="str">
        <f t="shared" si="557"/>
        <v/>
      </c>
      <c r="AR472" s="90">
        <f t="shared" si="566"/>
        <v>8</v>
      </c>
    </row>
    <row r="473" spans="1:44" s="84" customFormat="1" ht="15.75" customHeight="1" x14ac:dyDescent="0.25">
      <c r="A473" s="82"/>
      <c r="B473" s="268"/>
      <c r="C473" s="269"/>
      <c r="D473" s="269"/>
      <c r="E473" s="270"/>
      <c r="F473" s="271"/>
      <c r="G473" s="269"/>
      <c r="H473" s="269"/>
      <c r="I473" s="371"/>
      <c r="J473" s="186" t="str">
        <f t="shared" si="549"/>
        <v/>
      </c>
      <c r="K473" s="175" t="str">
        <f t="shared" si="550"/>
        <v/>
      </c>
      <c r="L473" s="176" t="str">
        <f t="shared" si="551"/>
        <v/>
      </c>
      <c r="M473" s="175" t="str">
        <f t="shared" si="552"/>
        <v/>
      </c>
      <c r="N473" s="177" t="str">
        <f t="shared" si="553"/>
        <v/>
      </c>
      <c r="O473" s="177" t="str">
        <f t="shared" si="554"/>
        <v/>
      </c>
      <c r="P473" s="281"/>
      <c r="Q473" s="281"/>
      <c r="R473" s="282"/>
      <c r="S473" s="286"/>
      <c r="T473" s="281"/>
      <c r="U473" s="282"/>
      <c r="V473" s="286"/>
      <c r="W473" s="281"/>
      <c r="X473" s="282"/>
      <c r="Y473" s="286"/>
      <c r="Z473" s="281"/>
      <c r="AA473" s="369"/>
      <c r="AB473" s="83"/>
      <c r="AC473" s="90">
        <f t="shared" ref="AC473:AG473" si="572">AC472</f>
        <v>29</v>
      </c>
      <c r="AD473" s="90" t="b">
        <f t="shared" si="572"/>
        <v>0</v>
      </c>
      <c r="AE473" s="90" t="b">
        <f t="shared" si="572"/>
        <v>0</v>
      </c>
      <c r="AF473" s="90" t="b">
        <f t="shared" si="572"/>
        <v>1</v>
      </c>
      <c r="AG473" s="90" t="b">
        <f t="shared" si="572"/>
        <v>1</v>
      </c>
      <c r="AH473" s="45" t="str">
        <f t="shared" si="559"/>
        <v/>
      </c>
      <c r="AI473" s="45" t="str">
        <f t="shared" si="560"/>
        <v/>
      </c>
      <c r="AJ473" s="45" t="str">
        <f t="shared" si="556"/>
        <v/>
      </c>
      <c r="AK473" s="45" t="str">
        <f t="shared" si="561"/>
        <v/>
      </c>
      <c r="AL473" s="45" t="str">
        <f t="shared" si="562"/>
        <v/>
      </c>
      <c r="AM473" s="45" t="str">
        <f t="shared" si="563"/>
        <v/>
      </c>
      <c r="AN473" s="45" t="str">
        <f t="shared" si="564"/>
        <v/>
      </c>
      <c r="AO473" s="45" t="str">
        <f t="shared" si="541"/>
        <v/>
      </c>
      <c r="AP473" s="45" t="str">
        <f t="shared" si="541"/>
        <v/>
      </c>
      <c r="AQ473" s="45" t="str">
        <f t="shared" si="557"/>
        <v/>
      </c>
      <c r="AR473" s="90">
        <f t="shared" si="566"/>
        <v>9</v>
      </c>
    </row>
    <row r="474" spans="1:44" s="84" customFormat="1" ht="15.75" customHeight="1" x14ac:dyDescent="0.25">
      <c r="A474" s="82"/>
      <c r="B474" s="268"/>
      <c r="C474" s="269"/>
      <c r="D474" s="269"/>
      <c r="E474" s="270"/>
      <c r="F474" s="271"/>
      <c r="G474" s="269"/>
      <c r="H474" s="269"/>
      <c r="I474" s="371"/>
      <c r="J474" s="186" t="str">
        <f t="shared" si="549"/>
        <v/>
      </c>
      <c r="K474" s="175" t="str">
        <f t="shared" si="550"/>
        <v/>
      </c>
      <c r="L474" s="176" t="str">
        <f t="shared" si="551"/>
        <v/>
      </c>
      <c r="M474" s="175" t="str">
        <f t="shared" si="552"/>
        <v/>
      </c>
      <c r="N474" s="177" t="str">
        <f t="shared" si="553"/>
        <v/>
      </c>
      <c r="O474" s="177" t="str">
        <f t="shared" si="554"/>
        <v/>
      </c>
      <c r="P474" s="281"/>
      <c r="Q474" s="281"/>
      <c r="R474" s="282"/>
      <c r="S474" s="286"/>
      <c r="T474" s="281"/>
      <c r="U474" s="282"/>
      <c r="V474" s="286"/>
      <c r="W474" s="281"/>
      <c r="X474" s="282"/>
      <c r="Y474" s="286"/>
      <c r="Z474" s="281"/>
      <c r="AA474" s="369"/>
      <c r="AB474" s="83"/>
      <c r="AC474" s="90">
        <f t="shared" ref="AC474:AG474" si="573">AC473</f>
        <v>29</v>
      </c>
      <c r="AD474" s="90" t="b">
        <f t="shared" si="573"/>
        <v>0</v>
      </c>
      <c r="AE474" s="90" t="b">
        <f t="shared" si="573"/>
        <v>0</v>
      </c>
      <c r="AF474" s="90" t="b">
        <f t="shared" si="573"/>
        <v>1</v>
      </c>
      <c r="AG474" s="90" t="b">
        <f t="shared" si="573"/>
        <v>1</v>
      </c>
      <c r="AH474" s="45" t="str">
        <f t="shared" si="559"/>
        <v/>
      </c>
      <c r="AI474" s="45" t="str">
        <f t="shared" si="560"/>
        <v/>
      </c>
      <c r="AJ474" s="45" t="str">
        <f t="shared" si="556"/>
        <v/>
      </c>
      <c r="AK474" s="45" t="str">
        <f t="shared" si="561"/>
        <v/>
      </c>
      <c r="AL474" s="45" t="str">
        <f t="shared" si="562"/>
        <v/>
      </c>
      <c r="AM474" s="45" t="str">
        <f t="shared" si="563"/>
        <v/>
      </c>
      <c r="AN474" s="45" t="str">
        <f t="shared" si="564"/>
        <v/>
      </c>
      <c r="AO474" s="45" t="str">
        <f t="shared" si="541"/>
        <v/>
      </c>
      <c r="AP474" s="45" t="str">
        <f t="shared" si="541"/>
        <v/>
      </c>
      <c r="AQ474" s="45" t="str">
        <f t="shared" si="557"/>
        <v/>
      </c>
      <c r="AR474" s="90">
        <f t="shared" si="566"/>
        <v>10</v>
      </c>
    </row>
    <row r="475" spans="1:44" s="84" customFormat="1" ht="15.75" customHeight="1" x14ac:dyDescent="0.25">
      <c r="A475" s="82"/>
      <c r="B475" s="268"/>
      <c r="C475" s="269"/>
      <c r="D475" s="269"/>
      <c r="E475" s="270"/>
      <c r="F475" s="271"/>
      <c r="G475" s="269"/>
      <c r="H475" s="269"/>
      <c r="I475" s="371"/>
      <c r="J475" s="186" t="str">
        <f t="shared" si="549"/>
        <v/>
      </c>
      <c r="K475" s="175" t="str">
        <f t="shared" si="550"/>
        <v/>
      </c>
      <c r="L475" s="176" t="str">
        <f t="shared" si="551"/>
        <v/>
      </c>
      <c r="M475" s="175" t="str">
        <f t="shared" si="552"/>
        <v/>
      </c>
      <c r="N475" s="177" t="str">
        <f t="shared" si="553"/>
        <v/>
      </c>
      <c r="O475" s="177" t="str">
        <f t="shared" si="554"/>
        <v/>
      </c>
      <c r="P475" s="281"/>
      <c r="Q475" s="281"/>
      <c r="R475" s="282"/>
      <c r="S475" s="286"/>
      <c r="T475" s="281"/>
      <c r="U475" s="282"/>
      <c r="V475" s="286"/>
      <c r="W475" s="281"/>
      <c r="X475" s="282"/>
      <c r="Y475" s="286"/>
      <c r="Z475" s="281"/>
      <c r="AA475" s="369"/>
      <c r="AB475" s="83"/>
      <c r="AC475" s="90">
        <f t="shared" ref="AC475:AG475" si="574">AC474</f>
        <v>29</v>
      </c>
      <c r="AD475" s="90" t="b">
        <f t="shared" si="574"/>
        <v>0</v>
      </c>
      <c r="AE475" s="90" t="b">
        <f t="shared" si="574"/>
        <v>0</v>
      </c>
      <c r="AF475" s="90" t="b">
        <f t="shared" si="574"/>
        <v>1</v>
      </c>
      <c r="AG475" s="90" t="b">
        <f t="shared" si="574"/>
        <v>1</v>
      </c>
      <c r="AH475" s="45" t="str">
        <f t="shared" si="559"/>
        <v/>
      </c>
      <c r="AI475" s="45" t="str">
        <f t="shared" si="560"/>
        <v/>
      </c>
      <c r="AJ475" s="45" t="str">
        <f t="shared" si="556"/>
        <v/>
      </c>
      <c r="AK475" s="45" t="str">
        <f t="shared" si="561"/>
        <v/>
      </c>
      <c r="AL475" s="45" t="str">
        <f t="shared" si="562"/>
        <v/>
      </c>
      <c r="AM475" s="45" t="str">
        <f t="shared" si="563"/>
        <v/>
      </c>
      <c r="AN475" s="45" t="str">
        <f t="shared" si="564"/>
        <v/>
      </c>
      <c r="AO475" s="45" t="str">
        <f t="shared" ref="AO475:AP494" si="575">IF(AN475&lt;&gt;null_value,AN475,null_value)</f>
        <v/>
      </c>
      <c r="AP475" s="45" t="str">
        <f t="shared" si="575"/>
        <v/>
      </c>
      <c r="AQ475" s="45" t="str">
        <f t="shared" si="557"/>
        <v/>
      </c>
      <c r="AR475" s="90">
        <f t="shared" si="566"/>
        <v>11</v>
      </c>
    </row>
    <row r="476" spans="1:44" s="84" customFormat="1" ht="15.75" customHeight="1" x14ac:dyDescent="0.25">
      <c r="A476" s="82"/>
      <c r="B476" s="268"/>
      <c r="C476" s="269"/>
      <c r="D476" s="269"/>
      <c r="E476" s="270"/>
      <c r="F476" s="271"/>
      <c r="G476" s="269"/>
      <c r="H476" s="269"/>
      <c r="I476" s="371"/>
      <c r="J476" s="186" t="str">
        <f t="shared" si="549"/>
        <v/>
      </c>
      <c r="K476" s="175" t="str">
        <f t="shared" si="550"/>
        <v/>
      </c>
      <c r="L476" s="176" t="str">
        <f t="shared" si="551"/>
        <v/>
      </c>
      <c r="M476" s="175" t="str">
        <f t="shared" si="552"/>
        <v/>
      </c>
      <c r="N476" s="177" t="str">
        <f t="shared" si="553"/>
        <v/>
      </c>
      <c r="O476" s="177" t="str">
        <f t="shared" si="554"/>
        <v/>
      </c>
      <c r="P476" s="281"/>
      <c r="Q476" s="281"/>
      <c r="R476" s="282"/>
      <c r="S476" s="286"/>
      <c r="T476" s="281"/>
      <c r="U476" s="282"/>
      <c r="V476" s="286"/>
      <c r="W476" s="281"/>
      <c r="X476" s="282"/>
      <c r="Y476" s="286"/>
      <c r="Z476" s="281"/>
      <c r="AA476" s="369"/>
      <c r="AB476" s="83"/>
      <c r="AC476" s="90">
        <f t="shared" ref="AC476:AG476" si="576">AC475</f>
        <v>29</v>
      </c>
      <c r="AD476" s="90" t="b">
        <f t="shared" si="576"/>
        <v>0</v>
      </c>
      <c r="AE476" s="90" t="b">
        <f t="shared" si="576"/>
        <v>0</v>
      </c>
      <c r="AF476" s="90" t="b">
        <f t="shared" si="576"/>
        <v>1</v>
      </c>
      <c r="AG476" s="90" t="b">
        <f t="shared" si="576"/>
        <v>1</v>
      </c>
      <c r="AH476" s="45" t="str">
        <f t="shared" si="559"/>
        <v/>
      </c>
      <c r="AI476" s="45" t="str">
        <f t="shared" si="560"/>
        <v/>
      </c>
      <c r="AJ476" s="45" t="str">
        <f t="shared" si="556"/>
        <v/>
      </c>
      <c r="AK476" s="45" t="str">
        <f t="shared" si="561"/>
        <v/>
      </c>
      <c r="AL476" s="45" t="str">
        <f t="shared" si="562"/>
        <v/>
      </c>
      <c r="AM476" s="45" t="str">
        <f t="shared" si="563"/>
        <v/>
      </c>
      <c r="AN476" s="45" t="str">
        <f t="shared" si="564"/>
        <v/>
      </c>
      <c r="AO476" s="45" t="str">
        <f t="shared" si="575"/>
        <v/>
      </c>
      <c r="AP476" s="45" t="str">
        <f t="shared" si="575"/>
        <v/>
      </c>
      <c r="AQ476" s="45" t="str">
        <f t="shared" si="557"/>
        <v/>
      </c>
      <c r="AR476" s="90">
        <f t="shared" si="566"/>
        <v>12</v>
      </c>
    </row>
    <row r="477" spans="1:44" s="84" customFormat="1" ht="15.75" customHeight="1" x14ac:dyDescent="0.25">
      <c r="A477" s="82"/>
      <c r="B477" s="268"/>
      <c r="C477" s="269"/>
      <c r="D477" s="269"/>
      <c r="E477" s="270"/>
      <c r="F477" s="271"/>
      <c r="G477" s="269"/>
      <c r="H477" s="269"/>
      <c r="I477" s="371"/>
      <c r="J477" s="186" t="str">
        <f t="shared" si="549"/>
        <v/>
      </c>
      <c r="K477" s="175" t="str">
        <f t="shared" si="550"/>
        <v/>
      </c>
      <c r="L477" s="176" t="str">
        <f t="shared" si="551"/>
        <v/>
      </c>
      <c r="M477" s="175" t="str">
        <f t="shared" si="552"/>
        <v/>
      </c>
      <c r="N477" s="177" t="str">
        <f t="shared" si="553"/>
        <v/>
      </c>
      <c r="O477" s="177" t="str">
        <f t="shared" si="554"/>
        <v/>
      </c>
      <c r="P477" s="281"/>
      <c r="Q477" s="281"/>
      <c r="R477" s="282"/>
      <c r="S477" s="286"/>
      <c r="T477" s="281"/>
      <c r="U477" s="282"/>
      <c r="V477" s="286"/>
      <c r="W477" s="281"/>
      <c r="X477" s="282"/>
      <c r="Y477" s="286"/>
      <c r="Z477" s="281"/>
      <c r="AA477" s="369"/>
      <c r="AB477" s="83"/>
      <c r="AC477" s="90">
        <f t="shared" ref="AC477:AG477" si="577">AC476</f>
        <v>29</v>
      </c>
      <c r="AD477" s="90" t="b">
        <f t="shared" si="577"/>
        <v>0</v>
      </c>
      <c r="AE477" s="90" t="b">
        <f t="shared" si="577"/>
        <v>0</v>
      </c>
      <c r="AF477" s="90" t="b">
        <f t="shared" si="577"/>
        <v>1</v>
      </c>
      <c r="AG477" s="90" t="b">
        <f t="shared" si="577"/>
        <v>1</v>
      </c>
      <c r="AH477" s="45" t="str">
        <f t="shared" si="559"/>
        <v/>
      </c>
      <c r="AI477" s="45" t="str">
        <f t="shared" si="560"/>
        <v/>
      </c>
      <c r="AJ477" s="45" t="str">
        <f t="shared" si="556"/>
        <v/>
      </c>
      <c r="AK477" s="45" t="str">
        <f t="shared" si="561"/>
        <v/>
      </c>
      <c r="AL477" s="45" t="str">
        <f t="shared" si="562"/>
        <v/>
      </c>
      <c r="AM477" s="45" t="str">
        <f t="shared" si="563"/>
        <v/>
      </c>
      <c r="AN477" s="45" t="str">
        <f t="shared" si="564"/>
        <v/>
      </c>
      <c r="AO477" s="45" t="str">
        <f t="shared" si="575"/>
        <v/>
      </c>
      <c r="AP477" s="45" t="str">
        <f t="shared" si="575"/>
        <v/>
      </c>
      <c r="AQ477" s="45" t="str">
        <f t="shared" si="557"/>
        <v/>
      </c>
      <c r="AR477" s="90">
        <f t="shared" si="566"/>
        <v>13</v>
      </c>
    </row>
    <row r="478" spans="1:44" s="84" customFormat="1" ht="15.75" customHeight="1" x14ac:dyDescent="0.25">
      <c r="A478" s="82"/>
      <c r="B478" s="268"/>
      <c r="C478" s="269"/>
      <c r="D478" s="269"/>
      <c r="E478" s="270"/>
      <c r="F478" s="271"/>
      <c r="G478" s="269"/>
      <c r="H478" s="269"/>
      <c r="I478" s="371"/>
      <c r="J478" s="186" t="str">
        <f t="shared" si="549"/>
        <v/>
      </c>
      <c r="K478" s="175" t="str">
        <f t="shared" si="550"/>
        <v/>
      </c>
      <c r="L478" s="176" t="str">
        <f t="shared" si="551"/>
        <v/>
      </c>
      <c r="M478" s="175" t="str">
        <f t="shared" si="552"/>
        <v/>
      </c>
      <c r="N478" s="177" t="str">
        <f t="shared" si="553"/>
        <v/>
      </c>
      <c r="O478" s="177" t="str">
        <f t="shared" si="554"/>
        <v/>
      </c>
      <c r="P478" s="281"/>
      <c r="Q478" s="281"/>
      <c r="R478" s="282"/>
      <c r="S478" s="286"/>
      <c r="T478" s="281"/>
      <c r="U478" s="282"/>
      <c r="V478" s="286"/>
      <c r="W478" s="281"/>
      <c r="X478" s="282"/>
      <c r="Y478" s="286"/>
      <c r="Z478" s="281"/>
      <c r="AA478" s="369"/>
      <c r="AB478" s="83"/>
      <c r="AC478" s="90">
        <f t="shared" ref="AC478:AG478" si="578">AC477</f>
        <v>29</v>
      </c>
      <c r="AD478" s="90" t="b">
        <f t="shared" si="578"/>
        <v>0</v>
      </c>
      <c r="AE478" s="90" t="b">
        <f t="shared" si="578"/>
        <v>0</v>
      </c>
      <c r="AF478" s="90" t="b">
        <f t="shared" si="578"/>
        <v>1</v>
      </c>
      <c r="AG478" s="90" t="b">
        <f t="shared" si="578"/>
        <v>1</v>
      </c>
      <c r="AH478" s="45" t="str">
        <f t="shared" si="559"/>
        <v/>
      </c>
      <c r="AI478" s="45" t="str">
        <f t="shared" si="560"/>
        <v/>
      </c>
      <c r="AJ478" s="45" t="str">
        <f t="shared" si="556"/>
        <v/>
      </c>
      <c r="AK478" s="45" t="str">
        <f t="shared" si="561"/>
        <v/>
      </c>
      <c r="AL478" s="45" t="str">
        <f t="shared" si="562"/>
        <v/>
      </c>
      <c r="AM478" s="45" t="str">
        <f t="shared" si="563"/>
        <v/>
      </c>
      <c r="AN478" s="45" t="str">
        <f t="shared" si="564"/>
        <v/>
      </c>
      <c r="AO478" s="45" t="str">
        <f t="shared" si="575"/>
        <v/>
      </c>
      <c r="AP478" s="45" t="str">
        <f t="shared" si="575"/>
        <v/>
      </c>
      <c r="AQ478" s="45" t="str">
        <f t="shared" si="557"/>
        <v/>
      </c>
      <c r="AR478" s="90">
        <f t="shared" si="566"/>
        <v>14</v>
      </c>
    </row>
    <row r="479" spans="1:44" s="84" customFormat="1" ht="15.75" customHeight="1" x14ac:dyDescent="0.25">
      <c r="A479" s="82"/>
      <c r="B479" s="268"/>
      <c r="C479" s="269"/>
      <c r="D479" s="269"/>
      <c r="E479" s="270"/>
      <c r="F479" s="271"/>
      <c r="G479" s="269"/>
      <c r="H479" s="269"/>
      <c r="I479" s="371"/>
      <c r="J479" s="186" t="str">
        <f t="shared" si="549"/>
        <v/>
      </c>
      <c r="K479" s="175" t="str">
        <f t="shared" si="550"/>
        <v/>
      </c>
      <c r="L479" s="176" t="str">
        <f t="shared" si="551"/>
        <v/>
      </c>
      <c r="M479" s="175" t="str">
        <f t="shared" si="552"/>
        <v/>
      </c>
      <c r="N479" s="177" t="str">
        <f t="shared" si="553"/>
        <v/>
      </c>
      <c r="O479" s="177" t="str">
        <f t="shared" si="554"/>
        <v/>
      </c>
      <c r="P479" s="281"/>
      <c r="Q479" s="281"/>
      <c r="R479" s="282"/>
      <c r="S479" s="286"/>
      <c r="T479" s="281"/>
      <c r="U479" s="282"/>
      <c r="V479" s="286"/>
      <c r="W479" s="281"/>
      <c r="X479" s="282"/>
      <c r="Y479" s="286"/>
      <c r="Z479" s="281"/>
      <c r="AA479" s="369"/>
      <c r="AB479" s="83"/>
      <c r="AC479" s="90">
        <f t="shared" ref="AC479:AG479" si="579">AC478</f>
        <v>29</v>
      </c>
      <c r="AD479" s="90" t="b">
        <f t="shared" si="579"/>
        <v>0</v>
      </c>
      <c r="AE479" s="90" t="b">
        <f t="shared" si="579"/>
        <v>0</v>
      </c>
      <c r="AF479" s="90" t="b">
        <f t="shared" si="579"/>
        <v>1</v>
      </c>
      <c r="AG479" s="90" t="b">
        <f t="shared" si="579"/>
        <v>1</v>
      </c>
      <c r="AH479" s="45" t="str">
        <f t="shared" si="559"/>
        <v/>
      </c>
      <c r="AI479" s="45" t="str">
        <f t="shared" si="560"/>
        <v/>
      </c>
      <c r="AJ479" s="45" t="str">
        <f t="shared" si="556"/>
        <v/>
      </c>
      <c r="AK479" s="45" t="str">
        <f t="shared" si="561"/>
        <v/>
      </c>
      <c r="AL479" s="45" t="str">
        <f t="shared" si="562"/>
        <v/>
      </c>
      <c r="AM479" s="45" t="str">
        <f t="shared" si="563"/>
        <v/>
      </c>
      <c r="AN479" s="45" t="str">
        <f t="shared" si="564"/>
        <v/>
      </c>
      <c r="AO479" s="45" t="str">
        <f t="shared" si="575"/>
        <v/>
      </c>
      <c r="AP479" s="45" t="str">
        <f t="shared" si="575"/>
        <v/>
      </c>
      <c r="AQ479" s="45" t="str">
        <f t="shared" si="557"/>
        <v/>
      </c>
      <c r="AR479" s="90">
        <f t="shared" si="566"/>
        <v>15</v>
      </c>
    </row>
    <row r="480" spans="1:44" s="84" customFormat="1" ht="15.75" customHeight="1" x14ac:dyDescent="0.25">
      <c r="A480" s="82"/>
      <c r="B480" s="268"/>
      <c r="C480" s="269"/>
      <c r="D480" s="269"/>
      <c r="E480" s="270"/>
      <c r="F480" s="271"/>
      <c r="G480" s="269"/>
      <c r="H480" s="269"/>
      <c r="I480" s="371"/>
      <c r="J480" s="186" t="str">
        <f t="shared" si="549"/>
        <v/>
      </c>
      <c r="K480" s="175" t="str">
        <f t="shared" si="550"/>
        <v/>
      </c>
      <c r="L480" s="176" t="str">
        <f t="shared" si="551"/>
        <v/>
      </c>
      <c r="M480" s="175" t="str">
        <f t="shared" si="552"/>
        <v/>
      </c>
      <c r="N480" s="177" t="str">
        <f t="shared" si="553"/>
        <v/>
      </c>
      <c r="O480" s="177" t="str">
        <f t="shared" si="554"/>
        <v/>
      </c>
      <c r="P480" s="281"/>
      <c r="Q480" s="281"/>
      <c r="R480" s="282"/>
      <c r="S480" s="286"/>
      <c r="T480" s="281"/>
      <c r="U480" s="282"/>
      <c r="V480" s="286"/>
      <c r="W480" s="281"/>
      <c r="X480" s="282"/>
      <c r="Y480" s="286"/>
      <c r="Z480" s="281"/>
      <c r="AA480" s="369"/>
      <c r="AB480" s="83"/>
      <c r="AC480" s="90">
        <f t="shared" ref="AC480:AG480" si="580">AC479</f>
        <v>29</v>
      </c>
      <c r="AD480" s="90" t="b">
        <f t="shared" si="580"/>
        <v>0</v>
      </c>
      <c r="AE480" s="90" t="b">
        <f t="shared" si="580"/>
        <v>0</v>
      </c>
      <c r="AF480" s="90" t="b">
        <f t="shared" si="580"/>
        <v>1</v>
      </c>
      <c r="AG480" s="90" t="b">
        <f t="shared" si="580"/>
        <v>1</v>
      </c>
      <c r="AH480" s="45" t="str">
        <f t="shared" si="559"/>
        <v/>
      </c>
      <c r="AI480" s="45" t="str">
        <f t="shared" si="560"/>
        <v/>
      </c>
      <c r="AJ480" s="45" t="str">
        <f t="shared" si="556"/>
        <v/>
      </c>
      <c r="AK480" s="45" t="str">
        <f t="shared" si="561"/>
        <v/>
      </c>
      <c r="AL480" s="45" t="str">
        <f t="shared" si="562"/>
        <v/>
      </c>
      <c r="AM480" s="45" t="str">
        <f t="shared" si="563"/>
        <v/>
      </c>
      <c r="AN480" s="45" t="str">
        <f t="shared" si="564"/>
        <v/>
      </c>
      <c r="AO480" s="45" t="str">
        <f t="shared" si="575"/>
        <v/>
      </c>
      <c r="AP480" s="45" t="str">
        <f t="shared" si="575"/>
        <v/>
      </c>
      <c r="AQ480" s="45" t="str">
        <f t="shared" si="557"/>
        <v/>
      </c>
      <c r="AR480" s="90">
        <f t="shared" si="566"/>
        <v>16</v>
      </c>
    </row>
    <row r="481" spans="1:44" s="84" customFormat="1" ht="15.75" customHeight="1" x14ac:dyDescent="0.25">
      <c r="A481" s="82"/>
      <c r="B481" s="268"/>
      <c r="C481" s="269"/>
      <c r="D481" s="269"/>
      <c r="E481" s="270"/>
      <c r="F481" s="271"/>
      <c r="G481" s="269"/>
      <c r="H481" s="269"/>
      <c r="I481" s="371"/>
      <c r="J481" s="186" t="str">
        <f t="shared" si="549"/>
        <v/>
      </c>
      <c r="K481" s="175" t="str">
        <f t="shared" si="550"/>
        <v/>
      </c>
      <c r="L481" s="176" t="str">
        <f t="shared" si="551"/>
        <v/>
      </c>
      <c r="M481" s="175" t="str">
        <f t="shared" si="552"/>
        <v/>
      </c>
      <c r="N481" s="177" t="str">
        <f t="shared" si="553"/>
        <v/>
      </c>
      <c r="O481" s="177" t="str">
        <f t="shared" si="554"/>
        <v/>
      </c>
      <c r="P481" s="281"/>
      <c r="Q481" s="281"/>
      <c r="R481" s="282"/>
      <c r="S481" s="286"/>
      <c r="T481" s="281"/>
      <c r="U481" s="282"/>
      <c r="V481" s="286"/>
      <c r="W481" s="281"/>
      <c r="X481" s="282"/>
      <c r="Y481" s="286"/>
      <c r="Z481" s="281"/>
      <c r="AA481" s="369"/>
      <c r="AB481" s="83"/>
      <c r="AC481" s="90">
        <f t="shared" ref="AC481:AG481" si="581">AC480</f>
        <v>29</v>
      </c>
      <c r="AD481" s="90" t="b">
        <f t="shared" si="581"/>
        <v>0</v>
      </c>
      <c r="AE481" s="90" t="b">
        <f t="shared" si="581"/>
        <v>0</v>
      </c>
      <c r="AF481" s="90" t="b">
        <f t="shared" si="581"/>
        <v>1</v>
      </c>
      <c r="AG481" s="90" t="b">
        <f t="shared" si="581"/>
        <v>1</v>
      </c>
      <c r="AH481" s="45" t="str">
        <f t="shared" si="559"/>
        <v/>
      </c>
      <c r="AI481" s="45" t="str">
        <f t="shared" si="560"/>
        <v/>
      </c>
      <c r="AJ481" s="45" t="str">
        <f t="shared" si="556"/>
        <v/>
      </c>
      <c r="AK481" s="45" t="str">
        <f t="shared" si="561"/>
        <v/>
      </c>
      <c r="AL481" s="45" t="str">
        <f t="shared" si="562"/>
        <v/>
      </c>
      <c r="AM481" s="45" t="str">
        <f t="shared" si="563"/>
        <v/>
      </c>
      <c r="AN481" s="45" t="str">
        <f t="shared" si="564"/>
        <v/>
      </c>
      <c r="AO481" s="45" t="str">
        <f t="shared" si="575"/>
        <v/>
      </c>
      <c r="AP481" s="45" t="str">
        <f t="shared" si="575"/>
        <v/>
      </c>
      <c r="AQ481" s="45" t="str">
        <f t="shared" si="557"/>
        <v/>
      </c>
      <c r="AR481" s="90">
        <f t="shared" si="566"/>
        <v>17</v>
      </c>
    </row>
    <row r="482" spans="1:44" s="84" customFormat="1" ht="15.75" customHeight="1" x14ac:dyDescent="0.25">
      <c r="A482" s="82"/>
      <c r="B482" s="268"/>
      <c r="C482" s="269"/>
      <c r="D482" s="269"/>
      <c r="E482" s="270"/>
      <c r="F482" s="271"/>
      <c r="G482" s="269"/>
      <c r="H482" s="269"/>
      <c r="I482" s="371"/>
      <c r="J482" s="186" t="str">
        <f t="shared" si="549"/>
        <v/>
      </c>
      <c r="K482" s="175" t="str">
        <f t="shared" si="550"/>
        <v/>
      </c>
      <c r="L482" s="176" t="str">
        <f t="shared" si="551"/>
        <v/>
      </c>
      <c r="M482" s="175" t="str">
        <f t="shared" si="552"/>
        <v/>
      </c>
      <c r="N482" s="177" t="str">
        <f t="shared" si="553"/>
        <v/>
      </c>
      <c r="O482" s="177" t="str">
        <f t="shared" si="554"/>
        <v/>
      </c>
      <c r="P482" s="281"/>
      <c r="Q482" s="281"/>
      <c r="R482" s="282"/>
      <c r="S482" s="286"/>
      <c r="T482" s="281"/>
      <c r="U482" s="282"/>
      <c r="V482" s="286"/>
      <c r="W482" s="281"/>
      <c r="X482" s="282"/>
      <c r="Y482" s="286"/>
      <c r="Z482" s="281"/>
      <c r="AA482" s="369"/>
      <c r="AB482" s="83"/>
      <c r="AC482" s="90">
        <f t="shared" ref="AC482:AG482" si="582">AC481</f>
        <v>29</v>
      </c>
      <c r="AD482" s="90" t="b">
        <f t="shared" si="582"/>
        <v>0</v>
      </c>
      <c r="AE482" s="90" t="b">
        <f t="shared" si="582"/>
        <v>0</v>
      </c>
      <c r="AF482" s="90" t="b">
        <f t="shared" si="582"/>
        <v>1</v>
      </c>
      <c r="AG482" s="90" t="b">
        <f t="shared" si="582"/>
        <v>1</v>
      </c>
      <c r="AH482" s="45" t="str">
        <f t="shared" si="559"/>
        <v/>
      </c>
      <c r="AI482" s="45" t="str">
        <f t="shared" si="560"/>
        <v/>
      </c>
      <c r="AJ482" s="45" t="str">
        <f t="shared" si="556"/>
        <v/>
      </c>
      <c r="AK482" s="45" t="str">
        <f t="shared" si="561"/>
        <v/>
      </c>
      <c r="AL482" s="45" t="str">
        <f t="shared" si="562"/>
        <v/>
      </c>
      <c r="AM482" s="45" t="str">
        <f t="shared" si="563"/>
        <v/>
      </c>
      <c r="AN482" s="45" t="str">
        <f t="shared" si="564"/>
        <v/>
      </c>
      <c r="AO482" s="45" t="str">
        <f t="shared" si="575"/>
        <v/>
      </c>
      <c r="AP482" s="45" t="str">
        <f t="shared" si="575"/>
        <v/>
      </c>
      <c r="AQ482" s="45" t="str">
        <f t="shared" si="557"/>
        <v/>
      </c>
      <c r="AR482" s="90">
        <f t="shared" si="566"/>
        <v>18</v>
      </c>
    </row>
    <row r="483" spans="1:44" s="84" customFormat="1" ht="15.75" hidden="1" customHeight="1" x14ac:dyDescent="0.25">
      <c r="A483" s="82"/>
      <c r="B483" s="268"/>
      <c r="C483" s="269"/>
      <c r="D483" s="269"/>
      <c r="E483" s="270"/>
      <c r="F483" s="271"/>
      <c r="G483" s="269"/>
      <c r="H483" s="269"/>
      <c r="I483" s="371"/>
      <c r="J483" s="186" t="str">
        <f t="shared" si="549"/>
        <v/>
      </c>
      <c r="K483" s="175" t="str">
        <f t="shared" si="550"/>
        <v/>
      </c>
      <c r="L483" s="176" t="str">
        <f t="shared" si="551"/>
        <v/>
      </c>
      <c r="M483" s="175" t="str">
        <f t="shared" si="552"/>
        <v/>
      </c>
      <c r="N483" s="177" t="str">
        <f t="shared" si="553"/>
        <v/>
      </c>
      <c r="O483" s="177" t="str">
        <f t="shared" si="554"/>
        <v/>
      </c>
      <c r="P483" s="281"/>
      <c r="Q483" s="281"/>
      <c r="R483" s="282"/>
      <c r="S483" s="286"/>
      <c r="T483" s="281"/>
      <c r="U483" s="282"/>
      <c r="V483" s="286"/>
      <c r="W483" s="281"/>
      <c r="X483" s="282"/>
      <c r="Y483" s="286"/>
      <c r="Z483" s="281"/>
      <c r="AA483" s="369"/>
      <c r="AB483" s="83"/>
      <c r="AC483" s="90">
        <f t="shared" ref="AC483:AG483" si="583">AC482</f>
        <v>29</v>
      </c>
      <c r="AD483" s="90" t="b">
        <f t="shared" si="583"/>
        <v>0</v>
      </c>
      <c r="AE483" s="90" t="b">
        <f t="shared" si="583"/>
        <v>0</v>
      </c>
      <c r="AF483" s="90" t="b">
        <f t="shared" si="583"/>
        <v>1</v>
      </c>
      <c r="AG483" s="90" t="b">
        <f t="shared" si="583"/>
        <v>1</v>
      </c>
      <c r="AH483" s="45" t="str">
        <f t="shared" si="559"/>
        <v/>
      </c>
      <c r="AI483" s="45" t="str">
        <f t="shared" si="560"/>
        <v/>
      </c>
      <c r="AJ483" s="45" t="str">
        <f t="shared" si="556"/>
        <v/>
      </c>
      <c r="AK483" s="45" t="str">
        <f t="shared" si="561"/>
        <v/>
      </c>
      <c r="AL483" s="45" t="str">
        <f t="shared" si="562"/>
        <v/>
      </c>
      <c r="AM483" s="45" t="str">
        <f t="shared" si="563"/>
        <v/>
      </c>
      <c r="AN483" s="45" t="str">
        <f t="shared" si="564"/>
        <v/>
      </c>
      <c r="AO483" s="45" t="str">
        <f t="shared" si="575"/>
        <v/>
      </c>
      <c r="AP483" s="45" t="str">
        <f t="shared" si="575"/>
        <v/>
      </c>
      <c r="AQ483" s="45" t="str">
        <f t="shared" si="557"/>
        <v/>
      </c>
      <c r="AR483" s="90">
        <f t="shared" si="566"/>
        <v>19</v>
      </c>
    </row>
    <row r="484" spans="1:44" s="84" customFormat="1" ht="15.75" hidden="1" customHeight="1" x14ac:dyDescent="0.25">
      <c r="A484" s="82"/>
      <c r="B484" s="268"/>
      <c r="C484" s="269"/>
      <c r="D484" s="269"/>
      <c r="E484" s="270"/>
      <c r="F484" s="271"/>
      <c r="G484" s="269"/>
      <c r="H484" s="269"/>
      <c r="I484" s="371"/>
      <c r="J484" s="186" t="str">
        <f t="shared" si="549"/>
        <v/>
      </c>
      <c r="K484" s="175" t="str">
        <f t="shared" si="550"/>
        <v/>
      </c>
      <c r="L484" s="176" t="str">
        <f t="shared" si="551"/>
        <v/>
      </c>
      <c r="M484" s="175" t="str">
        <f t="shared" si="552"/>
        <v/>
      </c>
      <c r="N484" s="177" t="str">
        <f t="shared" si="553"/>
        <v/>
      </c>
      <c r="O484" s="177" t="str">
        <f t="shared" si="554"/>
        <v/>
      </c>
      <c r="P484" s="281"/>
      <c r="Q484" s="281"/>
      <c r="R484" s="282"/>
      <c r="S484" s="286"/>
      <c r="T484" s="281"/>
      <c r="U484" s="282"/>
      <c r="V484" s="286"/>
      <c r="W484" s="281"/>
      <c r="X484" s="282"/>
      <c r="Y484" s="286"/>
      <c r="Z484" s="281"/>
      <c r="AA484" s="369"/>
      <c r="AB484" s="83"/>
      <c r="AC484" s="90">
        <f t="shared" ref="AC484:AG484" si="584">AC483</f>
        <v>29</v>
      </c>
      <c r="AD484" s="90" t="b">
        <f t="shared" si="584"/>
        <v>0</v>
      </c>
      <c r="AE484" s="90" t="b">
        <f t="shared" si="584"/>
        <v>0</v>
      </c>
      <c r="AF484" s="90" t="b">
        <f t="shared" si="584"/>
        <v>1</v>
      </c>
      <c r="AG484" s="90" t="b">
        <f t="shared" si="584"/>
        <v>1</v>
      </c>
      <c r="AH484" s="45" t="str">
        <f t="shared" si="559"/>
        <v/>
      </c>
      <c r="AI484" s="45" t="str">
        <f t="shared" si="560"/>
        <v/>
      </c>
      <c r="AJ484" s="45" t="str">
        <f t="shared" si="556"/>
        <v/>
      </c>
      <c r="AK484" s="45" t="str">
        <f t="shared" si="561"/>
        <v/>
      </c>
      <c r="AL484" s="45" t="str">
        <f t="shared" si="562"/>
        <v/>
      </c>
      <c r="AM484" s="45" t="str">
        <f t="shared" si="563"/>
        <v/>
      </c>
      <c r="AN484" s="45" t="str">
        <f t="shared" si="564"/>
        <v/>
      </c>
      <c r="AO484" s="45" t="str">
        <f t="shared" si="575"/>
        <v/>
      </c>
      <c r="AP484" s="45" t="str">
        <f t="shared" si="575"/>
        <v/>
      </c>
      <c r="AQ484" s="45" t="str">
        <f t="shared" si="557"/>
        <v/>
      </c>
      <c r="AR484" s="90">
        <f t="shared" si="566"/>
        <v>20</v>
      </c>
    </row>
    <row r="485" spans="1:44" s="84" customFormat="1" ht="15.75" hidden="1" customHeight="1" x14ac:dyDescent="0.25">
      <c r="A485" s="82"/>
      <c r="B485" s="268"/>
      <c r="C485" s="269"/>
      <c r="D485" s="269"/>
      <c r="E485" s="270"/>
      <c r="F485" s="271"/>
      <c r="G485" s="269"/>
      <c r="H485" s="269"/>
      <c r="I485" s="371"/>
      <c r="J485" s="186" t="str">
        <f t="shared" si="549"/>
        <v/>
      </c>
      <c r="K485" s="175" t="str">
        <f t="shared" si="550"/>
        <v/>
      </c>
      <c r="L485" s="176" t="str">
        <f t="shared" si="551"/>
        <v/>
      </c>
      <c r="M485" s="175" t="str">
        <f t="shared" si="552"/>
        <v/>
      </c>
      <c r="N485" s="177" t="str">
        <f t="shared" si="553"/>
        <v/>
      </c>
      <c r="O485" s="177" t="str">
        <f t="shared" si="554"/>
        <v/>
      </c>
      <c r="P485" s="281"/>
      <c r="Q485" s="281"/>
      <c r="R485" s="282"/>
      <c r="S485" s="286"/>
      <c r="T485" s="281"/>
      <c r="U485" s="282"/>
      <c r="V485" s="286"/>
      <c r="W485" s="281"/>
      <c r="X485" s="282"/>
      <c r="Y485" s="286"/>
      <c r="Z485" s="281"/>
      <c r="AA485" s="369"/>
      <c r="AB485" s="83"/>
      <c r="AC485" s="90">
        <f t="shared" ref="AC485:AG485" si="585">AC484</f>
        <v>29</v>
      </c>
      <c r="AD485" s="90" t="b">
        <f t="shared" si="585"/>
        <v>0</v>
      </c>
      <c r="AE485" s="90" t="b">
        <f t="shared" si="585"/>
        <v>0</v>
      </c>
      <c r="AF485" s="90" t="b">
        <f t="shared" si="585"/>
        <v>1</v>
      </c>
      <c r="AG485" s="90" t="b">
        <f t="shared" si="585"/>
        <v>1</v>
      </c>
      <c r="AH485" s="45" t="str">
        <f t="shared" si="559"/>
        <v/>
      </c>
      <c r="AI485" s="45" t="str">
        <f t="shared" si="560"/>
        <v/>
      </c>
      <c r="AJ485" s="45" t="str">
        <f t="shared" si="556"/>
        <v/>
      </c>
      <c r="AK485" s="45" t="str">
        <f t="shared" si="561"/>
        <v/>
      </c>
      <c r="AL485" s="45" t="str">
        <f t="shared" si="562"/>
        <v/>
      </c>
      <c r="AM485" s="45" t="str">
        <f t="shared" si="563"/>
        <v/>
      </c>
      <c r="AN485" s="45" t="str">
        <f t="shared" si="564"/>
        <v/>
      </c>
      <c r="AO485" s="45" t="str">
        <f t="shared" si="575"/>
        <v/>
      </c>
      <c r="AP485" s="45" t="str">
        <f t="shared" si="575"/>
        <v/>
      </c>
      <c r="AQ485" s="45" t="str">
        <f t="shared" si="557"/>
        <v/>
      </c>
      <c r="AR485" s="90">
        <f t="shared" si="566"/>
        <v>21</v>
      </c>
    </row>
    <row r="486" spans="1:44" s="84" customFormat="1" ht="15.75" hidden="1" customHeight="1" x14ac:dyDescent="0.25">
      <c r="A486" s="82"/>
      <c r="B486" s="268"/>
      <c r="C486" s="269"/>
      <c r="D486" s="269"/>
      <c r="E486" s="270"/>
      <c r="F486" s="271"/>
      <c r="G486" s="269"/>
      <c r="H486" s="269"/>
      <c r="I486" s="371"/>
      <c r="J486" s="186" t="str">
        <f t="shared" si="549"/>
        <v/>
      </c>
      <c r="K486" s="175" t="str">
        <f t="shared" si="550"/>
        <v/>
      </c>
      <c r="L486" s="176" t="str">
        <f t="shared" si="551"/>
        <v/>
      </c>
      <c r="M486" s="175" t="str">
        <f t="shared" si="552"/>
        <v/>
      </c>
      <c r="N486" s="177" t="str">
        <f t="shared" si="553"/>
        <v/>
      </c>
      <c r="O486" s="177" t="str">
        <f t="shared" si="554"/>
        <v/>
      </c>
      <c r="P486" s="281"/>
      <c r="Q486" s="281"/>
      <c r="R486" s="282"/>
      <c r="S486" s="286"/>
      <c r="T486" s="281"/>
      <c r="U486" s="282"/>
      <c r="V486" s="286"/>
      <c r="W486" s="281"/>
      <c r="X486" s="282"/>
      <c r="Y486" s="286"/>
      <c r="Z486" s="281"/>
      <c r="AA486" s="369"/>
      <c r="AB486" s="83"/>
      <c r="AC486" s="90">
        <f t="shared" ref="AC486:AG486" si="586">AC485</f>
        <v>29</v>
      </c>
      <c r="AD486" s="90" t="b">
        <f t="shared" si="586"/>
        <v>0</v>
      </c>
      <c r="AE486" s="90" t="b">
        <f t="shared" si="586"/>
        <v>0</v>
      </c>
      <c r="AF486" s="90" t="b">
        <f t="shared" si="586"/>
        <v>1</v>
      </c>
      <c r="AG486" s="90" t="b">
        <f t="shared" si="586"/>
        <v>1</v>
      </c>
      <c r="AH486" s="45" t="str">
        <f t="shared" si="559"/>
        <v/>
      </c>
      <c r="AI486" s="45" t="str">
        <f t="shared" si="560"/>
        <v/>
      </c>
      <c r="AJ486" s="45" t="str">
        <f t="shared" si="556"/>
        <v/>
      </c>
      <c r="AK486" s="45" t="str">
        <f t="shared" si="561"/>
        <v/>
      </c>
      <c r="AL486" s="45" t="str">
        <f t="shared" si="562"/>
        <v/>
      </c>
      <c r="AM486" s="45" t="str">
        <f t="shared" si="563"/>
        <v/>
      </c>
      <c r="AN486" s="45" t="str">
        <f t="shared" si="564"/>
        <v/>
      </c>
      <c r="AO486" s="45" t="str">
        <f t="shared" si="575"/>
        <v/>
      </c>
      <c r="AP486" s="45" t="str">
        <f t="shared" si="575"/>
        <v/>
      </c>
      <c r="AQ486" s="45" t="str">
        <f t="shared" si="557"/>
        <v/>
      </c>
      <c r="AR486" s="90">
        <f t="shared" si="566"/>
        <v>22</v>
      </c>
    </row>
    <row r="487" spans="1:44" s="84" customFormat="1" ht="15.75" hidden="1" customHeight="1" x14ac:dyDescent="0.25">
      <c r="A487" s="82"/>
      <c r="B487" s="268"/>
      <c r="C487" s="269"/>
      <c r="D487" s="269"/>
      <c r="E487" s="270"/>
      <c r="F487" s="271"/>
      <c r="G487" s="269"/>
      <c r="H487" s="269"/>
      <c r="I487" s="371"/>
      <c r="J487" s="186" t="str">
        <f t="shared" si="549"/>
        <v/>
      </c>
      <c r="K487" s="175" t="str">
        <f t="shared" si="550"/>
        <v/>
      </c>
      <c r="L487" s="176" t="str">
        <f t="shared" si="551"/>
        <v/>
      </c>
      <c r="M487" s="175" t="str">
        <f t="shared" si="552"/>
        <v/>
      </c>
      <c r="N487" s="177" t="str">
        <f t="shared" si="553"/>
        <v/>
      </c>
      <c r="O487" s="177" t="str">
        <f t="shared" si="554"/>
        <v/>
      </c>
      <c r="P487" s="281"/>
      <c r="Q487" s="281"/>
      <c r="R487" s="282"/>
      <c r="S487" s="286"/>
      <c r="T487" s="281"/>
      <c r="U487" s="282"/>
      <c r="V487" s="286"/>
      <c r="W487" s="281"/>
      <c r="X487" s="282"/>
      <c r="Y487" s="286"/>
      <c r="Z487" s="281"/>
      <c r="AA487" s="369"/>
      <c r="AB487" s="83"/>
      <c r="AC487" s="90">
        <f t="shared" ref="AC487:AG487" si="587">AC486</f>
        <v>29</v>
      </c>
      <c r="AD487" s="90" t="b">
        <f t="shared" si="587"/>
        <v>0</v>
      </c>
      <c r="AE487" s="90" t="b">
        <f t="shared" si="587"/>
        <v>0</v>
      </c>
      <c r="AF487" s="90" t="b">
        <f t="shared" si="587"/>
        <v>1</v>
      </c>
      <c r="AG487" s="90" t="b">
        <f t="shared" si="587"/>
        <v>1</v>
      </c>
      <c r="AH487" s="45" t="str">
        <f t="shared" si="559"/>
        <v/>
      </c>
      <c r="AI487" s="45" t="str">
        <f t="shared" si="560"/>
        <v/>
      </c>
      <c r="AJ487" s="45" t="str">
        <f t="shared" si="556"/>
        <v/>
      </c>
      <c r="AK487" s="45" t="str">
        <f t="shared" si="561"/>
        <v/>
      </c>
      <c r="AL487" s="45" t="str">
        <f t="shared" si="562"/>
        <v/>
      </c>
      <c r="AM487" s="45" t="str">
        <f t="shared" si="563"/>
        <v/>
      </c>
      <c r="AN487" s="45" t="str">
        <f t="shared" si="564"/>
        <v/>
      </c>
      <c r="AO487" s="45" t="str">
        <f t="shared" si="575"/>
        <v/>
      </c>
      <c r="AP487" s="45" t="str">
        <f t="shared" si="575"/>
        <v/>
      </c>
      <c r="AQ487" s="45" t="str">
        <f t="shared" si="557"/>
        <v/>
      </c>
      <c r="AR487" s="90">
        <f t="shared" si="566"/>
        <v>23</v>
      </c>
    </row>
    <row r="488" spans="1:44" s="84" customFormat="1" ht="15.75" hidden="1" customHeight="1" x14ac:dyDescent="0.25">
      <c r="A488" s="82"/>
      <c r="B488" s="268"/>
      <c r="C488" s="269"/>
      <c r="D488" s="269"/>
      <c r="E488" s="270"/>
      <c r="F488" s="271"/>
      <c r="G488" s="269"/>
      <c r="H488" s="269"/>
      <c r="I488" s="371"/>
      <c r="J488" s="186" t="str">
        <f t="shared" si="549"/>
        <v/>
      </c>
      <c r="K488" s="175" t="str">
        <f t="shared" si="550"/>
        <v/>
      </c>
      <c r="L488" s="176" t="str">
        <f t="shared" si="551"/>
        <v/>
      </c>
      <c r="M488" s="175" t="str">
        <f t="shared" si="552"/>
        <v/>
      </c>
      <c r="N488" s="177" t="str">
        <f t="shared" si="553"/>
        <v/>
      </c>
      <c r="O488" s="177" t="str">
        <f t="shared" si="554"/>
        <v/>
      </c>
      <c r="P488" s="281"/>
      <c r="Q488" s="281"/>
      <c r="R488" s="282"/>
      <c r="S488" s="286"/>
      <c r="T488" s="281"/>
      <c r="U488" s="282"/>
      <c r="V488" s="286"/>
      <c r="W488" s="281"/>
      <c r="X488" s="282"/>
      <c r="Y488" s="286"/>
      <c r="Z488" s="281"/>
      <c r="AA488" s="369"/>
      <c r="AB488" s="83"/>
      <c r="AC488" s="90">
        <f t="shared" ref="AC488:AG488" si="588">AC487</f>
        <v>29</v>
      </c>
      <c r="AD488" s="90" t="b">
        <f t="shared" si="588"/>
        <v>0</v>
      </c>
      <c r="AE488" s="90" t="b">
        <f t="shared" si="588"/>
        <v>0</v>
      </c>
      <c r="AF488" s="90" t="b">
        <f t="shared" si="588"/>
        <v>1</v>
      </c>
      <c r="AG488" s="90" t="b">
        <f t="shared" si="588"/>
        <v>1</v>
      </c>
      <c r="AH488" s="45" t="str">
        <f t="shared" si="559"/>
        <v/>
      </c>
      <c r="AI488" s="45" t="str">
        <f t="shared" si="560"/>
        <v/>
      </c>
      <c r="AJ488" s="45" t="str">
        <f t="shared" si="556"/>
        <v/>
      </c>
      <c r="AK488" s="45" t="str">
        <f t="shared" si="561"/>
        <v/>
      </c>
      <c r="AL488" s="45" t="str">
        <f t="shared" si="562"/>
        <v/>
      </c>
      <c r="AM488" s="45" t="str">
        <f t="shared" si="563"/>
        <v/>
      </c>
      <c r="AN488" s="45" t="str">
        <f t="shared" si="564"/>
        <v/>
      </c>
      <c r="AO488" s="45" t="str">
        <f t="shared" si="575"/>
        <v/>
      </c>
      <c r="AP488" s="45" t="str">
        <f t="shared" si="575"/>
        <v/>
      </c>
      <c r="AQ488" s="45" t="str">
        <f t="shared" si="557"/>
        <v/>
      </c>
      <c r="AR488" s="90">
        <f t="shared" si="566"/>
        <v>24</v>
      </c>
    </row>
    <row r="489" spans="1:44" s="84" customFormat="1" ht="15.75" hidden="1" customHeight="1" x14ac:dyDescent="0.25">
      <c r="A489" s="82"/>
      <c r="B489" s="268"/>
      <c r="C489" s="269"/>
      <c r="D489" s="269"/>
      <c r="E489" s="270"/>
      <c r="F489" s="271"/>
      <c r="G489" s="269"/>
      <c r="H489" s="269"/>
      <c r="I489" s="371"/>
      <c r="J489" s="186" t="str">
        <f t="shared" si="549"/>
        <v/>
      </c>
      <c r="K489" s="175" t="str">
        <f t="shared" si="550"/>
        <v/>
      </c>
      <c r="L489" s="176" t="str">
        <f t="shared" si="551"/>
        <v/>
      </c>
      <c r="M489" s="175" t="str">
        <f t="shared" si="552"/>
        <v/>
      </c>
      <c r="N489" s="177" t="str">
        <f t="shared" si="553"/>
        <v/>
      </c>
      <c r="O489" s="177" t="str">
        <f t="shared" si="554"/>
        <v/>
      </c>
      <c r="P489" s="281"/>
      <c r="Q489" s="281"/>
      <c r="R489" s="282"/>
      <c r="S489" s="286"/>
      <c r="T489" s="281"/>
      <c r="U489" s="282"/>
      <c r="V489" s="286"/>
      <c r="W489" s="281"/>
      <c r="X489" s="282"/>
      <c r="Y489" s="286"/>
      <c r="Z489" s="281"/>
      <c r="AA489" s="369"/>
      <c r="AB489" s="83"/>
      <c r="AC489" s="90">
        <f t="shared" ref="AC489:AG489" si="589">AC488</f>
        <v>29</v>
      </c>
      <c r="AD489" s="90" t="b">
        <f t="shared" si="589"/>
        <v>0</v>
      </c>
      <c r="AE489" s="90" t="b">
        <f t="shared" si="589"/>
        <v>0</v>
      </c>
      <c r="AF489" s="90" t="b">
        <f t="shared" si="589"/>
        <v>1</v>
      </c>
      <c r="AG489" s="90" t="b">
        <f t="shared" si="589"/>
        <v>1</v>
      </c>
      <c r="AH489" s="45" t="str">
        <f t="shared" si="559"/>
        <v/>
      </c>
      <c r="AI489" s="45" t="str">
        <f t="shared" si="560"/>
        <v/>
      </c>
      <c r="AJ489" s="45" t="str">
        <f t="shared" si="556"/>
        <v/>
      </c>
      <c r="AK489" s="45" t="str">
        <f t="shared" si="561"/>
        <v/>
      </c>
      <c r="AL489" s="45" t="str">
        <f t="shared" si="562"/>
        <v/>
      </c>
      <c r="AM489" s="45" t="str">
        <f t="shared" si="563"/>
        <v/>
      </c>
      <c r="AN489" s="45" t="str">
        <f t="shared" si="564"/>
        <v/>
      </c>
      <c r="AO489" s="45" t="str">
        <f t="shared" si="575"/>
        <v/>
      </c>
      <c r="AP489" s="45" t="str">
        <f t="shared" si="575"/>
        <v/>
      </c>
      <c r="AQ489" s="45" t="str">
        <f t="shared" si="557"/>
        <v/>
      </c>
      <c r="AR489" s="90">
        <f t="shared" si="566"/>
        <v>25</v>
      </c>
    </row>
    <row r="490" spans="1:44" s="84" customFormat="1" ht="15.75" hidden="1" customHeight="1" x14ac:dyDescent="0.25">
      <c r="A490" s="82"/>
      <c r="B490" s="268"/>
      <c r="C490" s="269"/>
      <c r="D490" s="269"/>
      <c r="E490" s="270"/>
      <c r="F490" s="271"/>
      <c r="G490" s="269"/>
      <c r="H490" s="269"/>
      <c r="I490" s="371"/>
      <c r="J490" s="186" t="str">
        <f t="shared" si="549"/>
        <v/>
      </c>
      <c r="K490" s="175" t="str">
        <f t="shared" si="550"/>
        <v/>
      </c>
      <c r="L490" s="176" t="str">
        <f t="shared" si="551"/>
        <v/>
      </c>
      <c r="M490" s="175" t="str">
        <f t="shared" si="552"/>
        <v/>
      </c>
      <c r="N490" s="177" t="str">
        <f t="shared" si="553"/>
        <v/>
      </c>
      <c r="O490" s="177" t="str">
        <f t="shared" si="554"/>
        <v/>
      </c>
      <c r="P490" s="281"/>
      <c r="Q490" s="281"/>
      <c r="R490" s="282"/>
      <c r="S490" s="286"/>
      <c r="T490" s="281"/>
      <c r="U490" s="282"/>
      <c r="V490" s="286"/>
      <c r="W490" s="281"/>
      <c r="X490" s="282"/>
      <c r="Y490" s="286"/>
      <c r="Z490" s="281"/>
      <c r="AA490" s="369"/>
      <c r="AB490" s="83"/>
      <c r="AC490" s="90">
        <f t="shared" ref="AC490:AG490" si="590">AC489</f>
        <v>29</v>
      </c>
      <c r="AD490" s="90" t="b">
        <f t="shared" si="590"/>
        <v>0</v>
      </c>
      <c r="AE490" s="90" t="b">
        <f t="shared" si="590"/>
        <v>0</v>
      </c>
      <c r="AF490" s="90" t="b">
        <f t="shared" si="590"/>
        <v>1</v>
      </c>
      <c r="AG490" s="90" t="b">
        <f t="shared" si="590"/>
        <v>1</v>
      </c>
      <c r="AH490" s="45" t="str">
        <f t="shared" si="559"/>
        <v/>
      </c>
      <c r="AI490" s="45" t="str">
        <f t="shared" si="560"/>
        <v/>
      </c>
      <c r="AJ490" s="45" t="str">
        <f t="shared" si="556"/>
        <v/>
      </c>
      <c r="AK490" s="45" t="str">
        <f t="shared" si="561"/>
        <v/>
      </c>
      <c r="AL490" s="45" t="str">
        <f t="shared" si="562"/>
        <v/>
      </c>
      <c r="AM490" s="45" t="str">
        <f t="shared" si="563"/>
        <v/>
      </c>
      <c r="AN490" s="45" t="str">
        <f t="shared" si="564"/>
        <v/>
      </c>
      <c r="AO490" s="45" t="str">
        <f t="shared" si="575"/>
        <v/>
      </c>
      <c r="AP490" s="45" t="str">
        <f t="shared" si="575"/>
        <v/>
      </c>
      <c r="AQ490" s="45" t="str">
        <f t="shared" si="557"/>
        <v/>
      </c>
      <c r="AR490" s="90">
        <f t="shared" si="566"/>
        <v>26</v>
      </c>
    </row>
    <row r="491" spans="1:44" s="84" customFormat="1" ht="15.75" hidden="1" customHeight="1" x14ac:dyDescent="0.25">
      <c r="A491" s="82"/>
      <c r="B491" s="268"/>
      <c r="C491" s="269"/>
      <c r="D491" s="269"/>
      <c r="E491" s="270"/>
      <c r="F491" s="271"/>
      <c r="G491" s="269"/>
      <c r="H491" s="269"/>
      <c r="I491" s="371"/>
      <c r="J491" s="186" t="str">
        <f t="shared" si="549"/>
        <v/>
      </c>
      <c r="K491" s="175" t="str">
        <f t="shared" si="550"/>
        <v/>
      </c>
      <c r="L491" s="176" t="str">
        <f t="shared" si="551"/>
        <v/>
      </c>
      <c r="M491" s="175" t="str">
        <f t="shared" si="552"/>
        <v/>
      </c>
      <c r="N491" s="177" t="str">
        <f t="shared" si="553"/>
        <v/>
      </c>
      <c r="O491" s="177" t="str">
        <f t="shared" si="554"/>
        <v/>
      </c>
      <c r="P491" s="281"/>
      <c r="Q491" s="281"/>
      <c r="R491" s="282"/>
      <c r="S491" s="286"/>
      <c r="T491" s="281"/>
      <c r="U491" s="282"/>
      <c r="V491" s="286"/>
      <c r="W491" s="281"/>
      <c r="X491" s="282"/>
      <c r="Y491" s="286"/>
      <c r="Z491" s="281"/>
      <c r="AA491" s="369"/>
      <c r="AB491" s="83"/>
      <c r="AC491" s="90">
        <f t="shared" ref="AC491:AG491" si="591">AC490</f>
        <v>29</v>
      </c>
      <c r="AD491" s="90" t="b">
        <f t="shared" si="591"/>
        <v>0</v>
      </c>
      <c r="AE491" s="90" t="b">
        <f t="shared" si="591"/>
        <v>0</v>
      </c>
      <c r="AF491" s="90" t="b">
        <f t="shared" si="591"/>
        <v>1</v>
      </c>
      <c r="AG491" s="90" t="b">
        <f t="shared" si="591"/>
        <v>1</v>
      </c>
      <c r="AH491" s="45" t="str">
        <f t="shared" si="559"/>
        <v/>
      </c>
      <c r="AI491" s="45" t="str">
        <f t="shared" si="560"/>
        <v/>
      </c>
      <c r="AJ491" s="45" t="str">
        <f t="shared" si="556"/>
        <v/>
      </c>
      <c r="AK491" s="45" t="str">
        <f t="shared" si="561"/>
        <v/>
      </c>
      <c r="AL491" s="45" t="str">
        <f t="shared" si="562"/>
        <v/>
      </c>
      <c r="AM491" s="45" t="str">
        <f t="shared" si="563"/>
        <v/>
      </c>
      <c r="AN491" s="45" t="str">
        <f t="shared" si="564"/>
        <v/>
      </c>
      <c r="AO491" s="45" t="str">
        <f t="shared" si="575"/>
        <v/>
      </c>
      <c r="AP491" s="45" t="str">
        <f t="shared" si="575"/>
        <v/>
      </c>
      <c r="AQ491" s="45" t="str">
        <f t="shared" si="557"/>
        <v/>
      </c>
      <c r="AR491" s="90">
        <f t="shared" si="566"/>
        <v>27</v>
      </c>
    </row>
    <row r="492" spans="1:44" s="84" customFormat="1" ht="15.75" hidden="1" customHeight="1" x14ac:dyDescent="0.25">
      <c r="A492" s="82"/>
      <c r="B492" s="268"/>
      <c r="C492" s="269"/>
      <c r="D492" s="269"/>
      <c r="E492" s="270"/>
      <c r="F492" s="271"/>
      <c r="G492" s="269"/>
      <c r="H492" s="269"/>
      <c r="I492" s="371"/>
      <c r="J492" s="186" t="str">
        <f t="shared" si="549"/>
        <v/>
      </c>
      <c r="K492" s="175" t="str">
        <f t="shared" si="550"/>
        <v/>
      </c>
      <c r="L492" s="176" t="str">
        <f t="shared" si="551"/>
        <v/>
      </c>
      <c r="M492" s="175" t="str">
        <f t="shared" si="552"/>
        <v/>
      </c>
      <c r="N492" s="177" t="str">
        <f t="shared" si="553"/>
        <v/>
      </c>
      <c r="O492" s="177" t="str">
        <f t="shared" si="554"/>
        <v/>
      </c>
      <c r="P492" s="281"/>
      <c r="Q492" s="281"/>
      <c r="R492" s="282"/>
      <c r="S492" s="286"/>
      <c r="T492" s="281"/>
      <c r="U492" s="282"/>
      <c r="V492" s="286"/>
      <c r="W492" s="281"/>
      <c r="X492" s="282"/>
      <c r="Y492" s="286"/>
      <c r="Z492" s="281"/>
      <c r="AA492" s="369"/>
      <c r="AB492" s="83"/>
      <c r="AC492" s="90">
        <f t="shared" ref="AC492:AG492" si="592">AC491</f>
        <v>29</v>
      </c>
      <c r="AD492" s="90" t="b">
        <f t="shared" si="592"/>
        <v>0</v>
      </c>
      <c r="AE492" s="90" t="b">
        <f t="shared" si="592"/>
        <v>0</v>
      </c>
      <c r="AF492" s="90" t="b">
        <f t="shared" si="592"/>
        <v>1</v>
      </c>
      <c r="AG492" s="90" t="b">
        <f t="shared" si="592"/>
        <v>1</v>
      </c>
      <c r="AH492" s="45" t="str">
        <f t="shared" si="559"/>
        <v/>
      </c>
      <c r="AI492" s="45" t="str">
        <f t="shared" si="560"/>
        <v/>
      </c>
      <c r="AJ492" s="45" t="str">
        <f t="shared" si="556"/>
        <v/>
      </c>
      <c r="AK492" s="45" t="str">
        <f t="shared" si="561"/>
        <v/>
      </c>
      <c r="AL492" s="45" t="str">
        <f t="shared" si="562"/>
        <v/>
      </c>
      <c r="AM492" s="45" t="str">
        <f t="shared" si="563"/>
        <v/>
      </c>
      <c r="AN492" s="45" t="str">
        <f t="shared" si="564"/>
        <v/>
      </c>
      <c r="AO492" s="45" t="str">
        <f t="shared" si="575"/>
        <v/>
      </c>
      <c r="AP492" s="45" t="str">
        <f t="shared" si="575"/>
        <v/>
      </c>
      <c r="AQ492" s="45" t="str">
        <f t="shared" si="557"/>
        <v/>
      </c>
      <c r="AR492" s="90">
        <f t="shared" si="566"/>
        <v>28</v>
      </c>
    </row>
    <row r="493" spans="1:44" s="84" customFormat="1" ht="15.75" hidden="1" customHeight="1" x14ac:dyDescent="0.25">
      <c r="A493" s="82"/>
      <c r="B493" s="268"/>
      <c r="C493" s="269"/>
      <c r="D493" s="269"/>
      <c r="E493" s="270"/>
      <c r="F493" s="271"/>
      <c r="G493" s="269"/>
      <c r="H493" s="269"/>
      <c r="I493" s="371"/>
      <c r="J493" s="186" t="str">
        <f t="shared" si="549"/>
        <v/>
      </c>
      <c r="K493" s="175" t="str">
        <f t="shared" si="550"/>
        <v/>
      </c>
      <c r="L493" s="176" t="str">
        <f t="shared" si="551"/>
        <v/>
      </c>
      <c r="M493" s="175" t="str">
        <f t="shared" si="552"/>
        <v/>
      </c>
      <c r="N493" s="177" t="str">
        <f t="shared" si="553"/>
        <v/>
      </c>
      <c r="O493" s="177" t="str">
        <f t="shared" si="554"/>
        <v/>
      </c>
      <c r="P493" s="281"/>
      <c r="Q493" s="281"/>
      <c r="R493" s="282"/>
      <c r="S493" s="286"/>
      <c r="T493" s="281"/>
      <c r="U493" s="282"/>
      <c r="V493" s="286"/>
      <c r="W493" s="281"/>
      <c r="X493" s="282"/>
      <c r="Y493" s="286"/>
      <c r="Z493" s="281"/>
      <c r="AA493" s="369"/>
      <c r="AB493" s="83"/>
      <c r="AC493" s="90">
        <f t="shared" ref="AC493:AG493" si="593">AC492</f>
        <v>29</v>
      </c>
      <c r="AD493" s="90" t="b">
        <f t="shared" si="593"/>
        <v>0</v>
      </c>
      <c r="AE493" s="90" t="b">
        <f t="shared" si="593"/>
        <v>0</v>
      </c>
      <c r="AF493" s="90" t="b">
        <f t="shared" si="593"/>
        <v>1</v>
      </c>
      <c r="AG493" s="90" t="b">
        <f t="shared" si="593"/>
        <v>1</v>
      </c>
      <c r="AH493" s="45" t="str">
        <f t="shared" si="559"/>
        <v/>
      </c>
      <c r="AI493" s="45" t="str">
        <f t="shared" si="560"/>
        <v/>
      </c>
      <c r="AJ493" s="45" t="str">
        <f t="shared" si="556"/>
        <v/>
      </c>
      <c r="AK493" s="45" t="str">
        <f t="shared" si="561"/>
        <v/>
      </c>
      <c r="AL493" s="45" t="str">
        <f t="shared" si="562"/>
        <v/>
      </c>
      <c r="AM493" s="45" t="str">
        <f t="shared" si="563"/>
        <v/>
      </c>
      <c r="AN493" s="45" t="str">
        <f t="shared" si="564"/>
        <v/>
      </c>
      <c r="AO493" s="45" t="str">
        <f t="shared" si="575"/>
        <v/>
      </c>
      <c r="AP493" s="45" t="str">
        <f t="shared" si="575"/>
        <v/>
      </c>
      <c r="AQ493" s="45" t="str">
        <f t="shared" si="557"/>
        <v/>
      </c>
      <c r="AR493" s="90">
        <f t="shared" si="566"/>
        <v>29</v>
      </c>
    </row>
    <row r="494" spans="1:44" s="84" customFormat="1" ht="15.75" hidden="1" customHeight="1" x14ac:dyDescent="0.25">
      <c r="A494" s="82"/>
      <c r="B494" s="268"/>
      <c r="C494" s="269"/>
      <c r="D494" s="269"/>
      <c r="E494" s="270"/>
      <c r="F494" s="271"/>
      <c r="G494" s="269"/>
      <c r="H494" s="269"/>
      <c r="I494" s="371"/>
      <c r="J494" s="187" t="str">
        <f t="shared" si="549"/>
        <v/>
      </c>
      <c r="K494" s="178" t="str">
        <f t="shared" si="550"/>
        <v/>
      </c>
      <c r="L494" s="179" t="str">
        <f t="shared" si="551"/>
        <v/>
      </c>
      <c r="M494" s="178" t="str">
        <f t="shared" si="552"/>
        <v/>
      </c>
      <c r="N494" s="180" t="str">
        <f t="shared" si="553"/>
        <v/>
      </c>
      <c r="O494" s="180" t="str">
        <f t="shared" si="554"/>
        <v/>
      </c>
      <c r="P494" s="284"/>
      <c r="Q494" s="284"/>
      <c r="R494" s="285"/>
      <c r="S494" s="287"/>
      <c r="T494" s="284"/>
      <c r="U494" s="285"/>
      <c r="V494" s="287"/>
      <c r="W494" s="284"/>
      <c r="X494" s="285"/>
      <c r="Y494" s="287"/>
      <c r="Z494" s="284"/>
      <c r="AA494" s="370"/>
      <c r="AB494" s="83"/>
      <c r="AC494" s="91">
        <f t="shared" ref="AC494:AG494" si="594">AC493</f>
        <v>29</v>
      </c>
      <c r="AD494" s="91" t="b">
        <f t="shared" si="594"/>
        <v>0</v>
      </c>
      <c r="AE494" s="91" t="b">
        <f t="shared" si="594"/>
        <v>0</v>
      </c>
      <c r="AF494" s="91" t="b">
        <f t="shared" si="594"/>
        <v>1</v>
      </c>
      <c r="AG494" s="91" t="b">
        <f t="shared" si="594"/>
        <v>1</v>
      </c>
      <c r="AH494" s="92" t="str">
        <f t="shared" si="559"/>
        <v/>
      </c>
      <c r="AI494" s="92" t="str">
        <f t="shared" si="560"/>
        <v/>
      </c>
      <c r="AJ494" s="92" t="str">
        <f t="shared" si="556"/>
        <v/>
      </c>
      <c r="AK494" s="92" t="str">
        <f t="shared" si="561"/>
        <v/>
      </c>
      <c r="AL494" s="92" t="str">
        <f t="shared" si="562"/>
        <v/>
      </c>
      <c r="AM494" s="92" t="str">
        <f t="shared" si="563"/>
        <v/>
      </c>
      <c r="AN494" s="92" t="str">
        <f t="shared" si="564"/>
        <v/>
      </c>
      <c r="AO494" s="92" t="str">
        <f t="shared" si="575"/>
        <v/>
      </c>
      <c r="AP494" s="92" t="str">
        <f t="shared" si="575"/>
        <v/>
      </c>
      <c r="AQ494" s="92" t="str">
        <f t="shared" si="557"/>
        <v/>
      </c>
      <c r="AR494" s="91">
        <f t="shared" si="566"/>
        <v>30</v>
      </c>
    </row>
    <row r="495" spans="1:44" s="84" customFormat="1" ht="15.75" customHeight="1" x14ac:dyDescent="0.25">
      <c r="A495" s="82"/>
      <c r="B495" s="268">
        <f>B465+1</f>
        <v>30</v>
      </c>
      <c r="C495" s="269"/>
      <c r="D495" s="269"/>
      <c r="E495" s="270"/>
      <c r="F495" s="271">
        <f>ROUND($G$4*B495,0)</f>
        <v>9450</v>
      </c>
      <c r="G495" s="269"/>
      <c r="H495" s="269"/>
      <c r="I495" s="371"/>
      <c r="J495" s="188" t="str">
        <f t="shared" si="549"/>
        <v/>
      </c>
      <c r="K495" s="181" t="str">
        <f t="shared" si="550"/>
        <v/>
      </c>
      <c r="L495" s="182" t="str">
        <f t="shared" si="551"/>
        <v/>
      </c>
      <c r="M495" s="181">
        <f t="shared" si="552"/>
        <v>11</v>
      </c>
      <c r="N495" s="183">
        <f t="shared" si="553"/>
        <v>11</v>
      </c>
      <c r="O495" s="183">
        <f t="shared" si="554"/>
        <v>8</v>
      </c>
      <c r="P495" s="365">
        <f>ROUND($F495/P$12,2)</f>
        <v>1.89</v>
      </c>
      <c r="Q495" s="365"/>
      <c r="R495" s="366"/>
      <c r="S495" s="367">
        <f>ROUND($F495/S$12,2)</f>
        <v>1.58</v>
      </c>
      <c r="T495" s="365"/>
      <c r="U495" s="366"/>
      <c r="V495" s="367">
        <f>ROUND($F495/V$12,2)</f>
        <v>1.35</v>
      </c>
      <c r="W495" s="365"/>
      <c r="X495" s="366"/>
      <c r="Y495" s="367">
        <f>ROUND($F495/Y$12,2)</f>
        <v>1.23</v>
      </c>
      <c r="Z495" s="365"/>
      <c r="AA495" s="368"/>
      <c r="AB495" s="83"/>
      <c r="AC495" s="88">
        <f>B495</f>
        <v>30</v>
      </c>
      <c r="AD495" s="88" t="b">
        <f>AND(AC495&gt;=min_string,AC495&lt;=max_string)</f>
        <v>0</v>
      </c>
      <c r="AE495" s="88" t="b">
        <f>OR(AND(($AC495-max_string)/(AE$13-1)&gt;=min_string,($AC495-max_string)/(AE$13-1)&lt;=max_string),AND(($AC495-min_string)/(AE$13-1)&gt;=min_string,($AC495-min_string)/(AE$13-1)&lt;=max_string))</f>
        <v>0</v>
      </c>
      <c r="AF495" s="88" t="b">
        <f>OR(AND(($AC495-max_string)/(AF$13-1)&gt;=min_string,($AC495-max_string)/(AF$13-1)&lt;=max_string),AND(($AC495-min_string)/(AF$13-1)&gt;=min_string,($AC495-min_string)/(AF$13-1)&lt;=max_string))</f>
        <v>1</v>
      </c>
      <c r="AG495" s="88" t="b">
        <f>AND(AC495-(AG$13-1)*min_string&gt;=min_string,AC495-(AG$13-1)*max_string&lt;=max_string)</f>
        <v>1</v>
      </c>
      <c r="AH495" s="89" t="str">
        <f>IF(AD495,$AC495,null_value)</f>
        <v/>
      </c>
      <c r="AI495" s="89" t="str">
        <f>IF(AE495,MIN(max_string,$AC495-(min_string*(AI$12-1))),null_value)</f>
        <v/>
      </c>
      <c r="AJ495" s="89" t="str">
        <f t="shared" si="556"/>
        <v/>
      </c>
      <c r="AK495" s="89">
        <f>IF(AF495,MIN(max_string,$AC495-(min_string*(AK$12-1))),null_value)</f>
        <v>11</v>
      </c>
      <c r="AL495" s="89">
        <f>IF(AK495=null_value,null_value,MIN(max_string,$AC495-AK495-min_string))</f>
        <v>11</v>
      </c>
      <c r="AM495" s="89">
        <f>IF(AK495&lt;&gt;null_value,$AC495-AK495-AL495,null_value)</f>
        <v>8</v>
      </c>
      <c r="AN495" s="89">
        <f>IF(AG495,MIN(max_string,ROUNDDOWN(($AC495-min_string)/(AN$12-1),0)),null_value)</f>
        <v>9</v>
      </c>
      <c r="AO495" s="89">
        <f t="shared" ref="AO495:AP514" si="595">IF(AN495&lt;&gt;null_value,AN495,null_value)</f>
        <v>9</v>
      </c>
      <c r="AP495" s="89">
        <f t="shared" si="595"/>
        <v>9</v>
      </c>
      <c r="AQ495" s="89">
        <f t="shared" si="557"/>
        <v>3</v>
      </c>
      <c r="AR495" s="88">
        <v>1</v>
      </c>
    </row>
    <row r="496" spans="1:44" s="84" customFormat="1" ht="15.75" customHeight="1" x14ac:dyDescent="0.25">
      <c r="A496" s="82"/>
      <c r="B496" s="268"/>
      <c r="C496" s="269"/>
      <c r="D496" s="269"/>
      <c r="E496" s="270"/>
      <c r="F496" s="271"/>
      <c r="G496" s="269"/>
      <c r="H496" s="269"/>
      <c r="I496" s="371"/>
      <c r="J496" s="186" t="str">
        <f t="shared" si="549"/>
        <v/>
      </c>
      <c r="K496" s="175" t="str">
        <f t="shared" si="550"/>
        <v/>
      </c>
      <c r="L496" s="176" t="str">
        <f t="shared" si="551"/>
        <v/>
      </c>
      <c r="M496" s="175">
        <f t="shared" si="552"/>
        <v>11</v>
      </c>
      <c r="N496" s="177">
        <f t="shared" si="553"/>
        <v>10</v>
      </c>
      <c r="O496" s="177">
        <f t="shared" si="554"/>
        <v>9</v>
      </c>
      <c r="P496" s="281"/>
      <c r="Q496" s="281"/>
      <c r="R496" s="282"/>
      <c r="S496" s="286"/>
      <c r="T496" s="281"/>
      <c r="U496" s="282"/>
      <c r="V496" s="286"/>
      <c r="W496" s="281"/>
      <c r="X496" s="282"/>
      <c r="Y496" s="286"/>
      <c r="Z496" s="281"/>
      <c r="AA496" s="369"/>
      <c r="AB496" s="83"/>
      <c r="AC496" s="90">
        <f>AC495</f>
        <v>30</v>
      </c>
      <c r="AD496" s="90" t="b">
        <f>AD495</f>
        <v>0</v>
      </c>
      <c r="AE496" s="90" t="b">
        <f>AE495</f>
        <v>0</v>
      </c>
      <c r="AF496" s="90" t="b">
        <f>AF495</f>
        <v>1</v>
      </c>
      <c r="AG496" s="90" t="b">
        <f>AG495</f>
        <v>1</v>
      </c>
      <c r="AH496" s="45" t="str">
        <f t="shared" si="559"/>
        <v/>
      </c>
      <c r="AI496" s="45" t="str">
        <f t="shared" ref="AI496:AI524" si="596">IF(AND(AE496,AI495&lt;&gt;null_value),IF(AND(AI495&gt;min_string+1,AJ495&lt;max_string-1,AI495-1&gt;AJ495),AI495-1,null_value),null_value)</f>
        <v/>
      </c>
      <c r="AJ496" s="45" t="str">
        <f t="shared" si="556"/>
        <v/>
      </c>
      <c r="AK496" s="45">
        <f t="shared" ref="AK496:AK524" si="597">IF(AND(AF496,AK495&lt;&gt;null_value),IF(AND(AL495-1&gt;=min_string,AM495+1&lt;=max_string,AL495-1&gt;AM495),AK495,IF(AND(AK495-1&gt;min_string,AL495+1&lt;=max_string,OR(AK495-1&gt;AL495,AND(AK495&gt;AL495,AL495&gt;AM495))),AK495-1,null_value)),null_value)</f>
        <v>11</v>
      </c>
      <c r="AL496" s="45">
        <f t="shared" ref="AL496:AL524" si="598">IF(AK496=null_value,null_value,IF(AK496&lt;&gt;AK495,MIN(max_string,$AC496-AK496-min_string,AK496),AL495-1))</f>
        <v>10</v>
      </c>
      <c r="AM496" s="45">
        <f t="shared" ref="AM496:AM524" si="599">IF(AK496=null_value,null_value,$AC496-AK496-AL496)</f>
        <v>9</v>
      </c>
      <c r="AN496" s="45">
        <f t="shared" ref="AN496:AN524" si="600">IF(AND(AG496,AN495&lt;&gt;null_value),IF(AND(AN495&gt;min_string,AQ495+AN$12-1&lt;=max_string),AN495-1,null_value),null_value)</f>
        <v>8</v>
      </c>
      <c r="AO496" s="45">
        <f t="shared" si="595"/>
        <v>8</v>
      </c>
      <c r="AP496" s="45">
        <f t="shared" si="595"/>
        <v>8</v>
      </c>
      <c r="AQ496" s="45">
        <f t="shared" si="557"/>
        <v>6</v>
      </c>
      <c r="AR496" s="90">
        <f>AR495+1</f>
        <v>2</v>
      </c>
    </row>
    <row r="497" spans="1:44" s="84" customFormat="1" ht="15.75" customHeight="1" x14ac:dyDescent="0.25">
      <c r="A497" s="82"/>
      <c r="B497" s="268"/>
      <c r="C497" s="269"/>
      <c r="D497" s="269"/>
      <c r="E497" s="270"/>
      <c r="F497" s="271"/>
      <c r="G497" s="269"/>
      <c r="H497" s="269"/>
      <c r="I497" s="371"/>
      <c r="J497" s="186" t="str">
        <f t="shared" si="549"/>
        <v/>
      </c>
      <c r="K497" s="175" t="str">
        <f t="shared" si="550"/>
        <v/>
      </c>
      <c r="L497" s="176" t="str">
        <f t="shared" si="551"/>
        <v/>
      </c>
      <c r="M497" s="175">
        <f t="shared" si="552"/>
        <v>10</v>
      </c>
      <c r="N497" s="177">
        <f t="shared" si="553"/>
        <v>10</v>
      </c>
      <c r="O497" s="177">
        <f t="shared" si="554"/>
        <v>10</v>
      </c>
      <c r="P497" s="281"/>
      <c r="Q497" s="281"/>
      <c r="R497" s="282"/>
      <c r="S497" s="286"/>
      <c r="T497" s="281"/>
      <c r="U497" s="282"/>
      <c r="V497" s="286"/>
      <c r="W497" s="281"/>
      <c r="X497" s="282"/>
      <c r="Y497" s="286"/>
      <c r="Z497" s="281"/>
      <c r="AA497" s="369"/>
      <c r="AB497" s="83"/>
      <c r="AC497" s="90">
        <f t="shared" ref="AC497:AG497" si="601">AC496</f>
        <v>30</v>
      </c>
      <c r="AD497" s="90" t="b">
        <f t="shared" si="601"/>
        <v>0</v>
      </c>
      <c r="AE497" s="90" t="b">
        <f t="shared" si="601"/>
        <v>0</v>
      </c>
      <c r="AF497" s="90" t="b">
        <f t="shared" si="601"/>
        <v>1</v>
      </c>
      <c r="AG497" s="90" t="b">
        <f t="shared" si="601"/>
        <v>1</v>
      </c>
      <c r="AH497" s="45" t="str">
        <f t="shared" si="559"/>
        <v/>
      </c>
      <c r="AI497" s="45" t="str">
        <f t="shared" si="596"/>
        <v/>
      </c>
      <c r="AJ497" s="45" t="str">
        <f t="shared" si="556"/>
        <v/>
      </c>
      <c r="AK497" s="45">
        <f t="shared" si="597"/>
        <v>10</v>
      </c>
      <c r="AL497" s="45">
        <f t="shared" si="598"/>
        <v>10</v>
      </c>
      <c r="AM497" s="45">
        <f t="shared" si="599"/>
        <v>10</v>
      </c>
      <c r="AN497" s="45">
        <f t="shared" si="600"/>
        <v>7</v>
      </c>
      <c r="AO497" s="45">
        <f t="shared" si="595"/>
        <v>7</v>
      </c>
      <c r="AP497" s="45">
        <f t="shared" si="595"/>
        <v>7</v>
      </c>
      <c r="AQ497" s="45">
        <f t="shared" si="557"/>
        <v>9</v>
      </c>
      <c r="AR497" s="90">
        <f t="shared" ref="AR497:AR524" si="602">AR496+1</f>
        <v>3</v>
      </c>
    </row>
    <row r="498" spans="1:44" s="84" customFormat="1" ht="15.75" customHeight="1" x14ac:dyDescent="0.25">
      <c r="A498" s="82"/>
      <c r="B498" s="268"/>
      <c r="C498" s="269"/>
      <c r="D498" s="269"/>
      <c r="E498" s="270"/>
      <c r="F498" s="271"/>
      <c r="G498" s="269"/>
      <c r="H498" s="269"/>
      <c r="I498" s="371"/>
      <c r="J498" s="186" t="str">
        <f t="shared" si="549"/>
        <v/>
      </c>
      <c r="K498" s="175" t="str">
        <f t="shared" si="550"/>
        <v/>
      </c>
      <c r="L498" s="176" t="str">
        <f t="shared" si="551"/>
        <v/>
      </c>
      <c r="M498" s="175" t="str">
        <f t="shared" si="552"/>
        <v/>
      </c>
      <c r="N498" s="177" t="str">
        <f t="shared" si="553"/>
        <v/>
      </c>
      <c r="O498" s="177" t="str">
        <f t="shared" si="554"/>
        <v/>
      </c>
      <c r="P498" s="281"/>
      <c r="Q498" s="281"/>
      <c r="R498" s="282"/>
      <c r="S498" s="286"/>
      <c r="T498" s="281"/>
      <c r="U498" s="282"/>
      <c r="V498" s="286"/>
      <c r="W498" s="281"/>
      <c r="X498" s="282"/>
      <c r="Y498" s="286"/>
      <c r="Z498" s="281"/>
      <c r="AA498" s="369"/>
      <c r="AB498" s="83"/>
      <c r="AC498" s="90">
        <f t="shared" ref="AC498:AG498" si="603">AC497</f>
        <v>30</v>
      </c>
      <c r="AD498" s="90" t="b">
        <f t="shared" si="603"/>
        <v>0</v>
      </c>
      <c r="AE498" s="90" t="b">
        <f t="shared" si="603"/>
        <v>0</v>
      </c>
      <c r="AF498" s="90" t="b">
        <f t="shared" si="603"/>
        <v>1</v>
      </c>
      <c r="AG498" s="90" t="b">
        <f t="shared" si="603"/>
        <v>1</v>
      </c>
      <c r="AH498" s="45" t="str">
        <f t="shared" si="559"/>
        <v/>
      </c>
      <c r="AI498" s="45" t="str">
        <f t="shared" si="596"/>
        <v/>
      </c>
      <c r="AJ498" s="45" t="str">
        <f t="shared" si="556"/>
        <v/>
      </c>
      <c r="AK498" s="45" t="str">
        <f t="shared" si="597"/>
        <v/>
      </c>
      <c r="AL498" s="45" t="str">
        <f t="shared" si="598"/>
        <v/>
      </c>
      <c r="AM498" s="45" t="str">
        <f t="shared" si="599"/>
        <v/>
      </c>
      <c r="AN498" s="45" t="str">
        <f t="shared" si="600"/>
        <v/>
      </c>
      <c r="AO498" s="45" t="str">
        <f t="shared" si="595"/>
        <v/>
      </c>
      <c r="AP498" s="45" t="str">
        <f t="shared" si="595"/>
        <v/>
      </c>
      <c r="AQ498" s="45" t="str">
        <f t="shared" si="557"/>
        <v/>
      </c>
      <c r="AR498" s="90">
        <f t="shared" si="602"/>
        <v>4</v>
      </c>
    </row>
    <row r="499" spans="1:44" s="84" customFormat="1" ht="15.75" customHeight="1" x14ac:dyDescent="0.25">
      <c r="A499" s="82"/>
      <c r="B499" s="268"/>
      <c r="C499" s="269"/>
      <c r="D499" s="269"/>
      <c r="E499" s="270"/>
      <c r="F499" s="271"/>
      <c r="G499" s="269"/>
      <c r="H499" s="269"/>
      <c r="I499" s="371"/>
      <c r="J499" s="186" t="str">
        <f t="shared" si="549"/>
        <v/>
      </c>
      <c r="K499" s="175" t="str">
        <f t="shared" si="550"/>
        <v/>
      </c>
      <c r="L499" s="176" t="str">
        <f t="shared" si="551"/>
        <v/>
      </c>
      <c r="M499" s="175" t="str">
        <f t="shared" si="552"/>
        <v/>
      </c>
      <c r="N499" s="177" t="str">
        <f t="shared" si="553"/>
        <v/>
      </c>
      <c r="O499" s="177" t="str">
        <f t="shared" si="554"/>
        <v/>
      </c>
      <c r="P499" s="281"/>
      <c r="Q499" s="281"/>
      <c r="R499" s="282"/>
      <c r="S499" s="286"/>
      <c r="T499" s="281"/>
      <c r="U499" s="282"/>
      <c r="V499" s="286"/>
      <c r="W499" s="281"/>
      <c r="X499" s="282"/>
      <c r="Y499" s="286"/>
      <c r="Z499" s="281"/>
      <c r="AA499" s="369"/>
      <c r="AB499" s="83"/>
      <c r="AC499" s="90">
        <f t="shared" ref="AC499:AG499" si="604">AC498</f>
        <v>30</v>
      </c>
      <c r="AD499" s="90" t="b">
        <f t="shared" si="604"/>
        <v>0</v>
      </c>
      <c r="AE499" s="90" t="b">
        <f t="shared" si="604"/>
        <v>0</v>
      </c>
      <c r="AF499" s="90" t="b">
        <f t="shared" si="604"/>
        <v>1</v>
      </c>
      <c r="AG499" s="90" t="b">
        <f t="shared" si="604"/>
        <v>1</v>
      </c>
      <c r="AH499" s="45" t="str">
        <f t="shared" si="559"/>
        <v/>
      </c>
      <c r="AI499" s="45" t="str">
        <f t="shared" si="596"/>
        <v/>
      </c>
      <c r="AJ499" s="45" t="str">
        <f t="shared" si="556"/>
        <v/>
      </c>
      <c r="AK499" s="45" t="str">
        <f t="shared" si="597"/>
        <v/>
      </c>
      <c r="AL499" s="45" t="str">
        <f t="shared" si="598"/>
        <v/>
      </c>
      <c r="AM499" s="45" t="str">
        <f t="shared" si="599"/>
        <v/>
      </c>
      <c r="AN499" s="45" t="str">
        <f t="shared" si="600"/>
        <v/>
      </c>
      <c r="AO499" s="45" t="str">
        <f t="shared" si="595"/>
        <v/>
      </c>
      <c r="AP499" s="45" t="str">
        <f t="shared" si="595"/>
        <v/>
      </c>
      <c r="AQ499" s="45" t="str">
        <f t="shared" si="557"/>
        <v/>
      </c>
      <c r="AR499" s="90">
        <f t="shared" si="602"/>
        <v>5</v>
      </c>
    </row>
    <row r="500" spans="1:44" s="84" customFormat="1" ht="15.75" customHeight="1" x14ac:dyDescent="0.25">
      <c r="A500" s="82"/>
      <c r="B500" s="268"/>
      <c r="C500" s="269"/>
      <c r="D500" s="269"/>
      <c r="E500" s="270"/>
      <c r="F500" s="271"/>
      <c r="G500" s="269"/>
      <c r="H500" s="269"/>
      <c r="I500" s="371"/>
      <c r="J500" s="186" t="str">
        <f t="shared" si="549"/>
        <v/>
      </c>
      <c r="K500" s="175" t="str">
        <f t="shared" si="550"/>
        <v/>
      </c>
      <c r="L500" s="176" t="str">
        <f t="shared" si="551"/>
        <v/>
      </c>
      <c r="M500" s="175" t="str">
        <f t="shared" si="552"/>
        <v/>
      </c>
      <c r="N500" s="177" t="str">
        <f t="shared" si="553"/>
        <v/>
      </c>
      <c r="O500" s="177" t="str">
        <f t="shared" si="554"/>
        <v/>
      </c>
      <c r="P500" s="281"/>
      <c r="Q500" s="281"/>
      <c r="R500" s="282"/>
      <c r="S500" s="286"/>
      <c r="T500" s="281"/>
      <c r="U500" s="282"/>
      <c r="V500" s="286"/>
      <c r="W500" s="281"/>
      <c r="X500" s="282"/>
      <c r="Y500" s="286"/>
      <c r="Z500" s="281"/>
      <c r="AA500" s="369"/>
      <c r="AB500" s="83"/>
      <c r="AC500" s="90">
        <f t="shared" ref="AC500:AG500" si="605">AC499</f>
        <v>30</v>
      </c>
      <c r="AD500" s="90" t="b">
        <f t="shared" si="605"/>
        <v>0</v>
      </c>
      <c r="AE500" s="90" t="b">
        <f t="shared" si="605"/>
        <v>0</v>
      </c>
      <c r="AF500" s="90" t="b">
        <f t="shared" si="605"/>
        <v>1</v>
      </c>
      <c r="AG500" s="90" t="b">
        <f t="shared" si="605"/>
        <v>1</v>
      </c>
      <c r="AH500" s="45" t="str">
        <f t="shared" si="559"/>
        <v/>
      </c>
      <c r="AI500" s="45" t="str">
        <f t="shared" si="596"/>
        <v/>
      </c>
      <c r="AJ500" s="45" t="str">
        <f t="shared" si="556"/>
        <v/>
      </c>
      <c r="AK500" s="45" t="str">
        <f t="shared" si="597"/>
        <v/>
      </c>
      <c r="AL500" s="45" t="str">
        <f t="shared" si="598"/>
        <v/>
      </c>
      <c r="AM500" s="45" t="str">
        <f t="shared" si="599"/>
        <v/>
      </c>
      <c r="AN500" s="45" t="str">
        <f t="shared" si="600"/>
        <v/>
      </c>
      <c r="AO500" s="45" t="str">
        <f t="shared" si="595"/>
        <v/>
      </c>
      <c r="AP500" s="45" t="str">
        <f t="shared" si="595"/>
        <v/>
      </c>
      <c r="AQ500" s="45" t="str">
        <f t="shared" si="557"/>
        <v/>
      </c>
      <c r="AR500" s="90">
        <f t="shared" si="602"/>
        <v>6</v>
      </c>
    </row>
    <row r="501" spans="1:44" s="84" customFormat="1" ht="15.75" customHeight="1" x14ac:dyDescent="0.25">
      <c r="A501" s="82"/>
      <c r="B501" s="268"/>
      <c r="C501" s="269"/>
      <c r="D501" s="269"/>
      <c r="E501" s="270"/>
      <c r="F501" s="271"/>
      <c r="G501" s="269"/>
      <c r="H501" s="269"/>
      <c r="I501" s="371"/>
      <c r="J501" s="186" t="str">
        <f t="shared" si="549"/>
        <v/>
      </c>
      <c r="K501" s="175" t="str">
        <f t="shared" si="550"/>
        <v/>
      </c>
      <c r="L501" s="176" t="str">
        <f t="shared" si="551"/>
        <v/>
      </c>
      <c r="M501" s="175" t="str">
        <f t="shared" si="552"/>
        <v/>
      </c>
      <c r="N501" s="177" t="str">
        <f t="shared" si="553"/>
        <v/>
      </c>
      <c r="O501" s="177" t="str">
        <f t="shared" si="554"/>
        <v/>
      </c>
      <c r="P501" s="281"/>
      <c r="Q501" s="281"/>
      <c r="R501" s="282"/>
      <c r="S501" s="286"/>
      <c r="T501" s="281"/>
      <c r="U501" s="282"/>
      <c r="V501" s="286"/>
      <c r="W501" s="281"/>
      <c r="X501" s="282"/>
      <c r="Y501" s="286"/>
      <c r="Z501" s="281"/>
      <c r="AA501" s="369"/>
      <c r="AB501" s="83"/>
      <c r="AC501" s="90">
        <f t="shared" ref="AC501:AG501" si="606">AC500</f>
        <v>30</v>
      </c>
      <c r="AD501" s="90" t="b">
        <f t="shared" si="606"/>
        <v>0</v>
      </c>
      <c r="AE501" s="90" t="b">
        <f t="shared" si="606"/>
        <v>0</v>
      </c>
      <c r="AF501" s="90" t="b">
        <f t="shared" si="606"/>
        <v>1</v>
      </c>
      <c r="AG501" s="90" t="b">
        <f t="shared" si="606"/>
        <v>1</v>
      </c>
      <c r="AH501" s="45" t="str">
        <f t="shared" si="559"/>
        <v/>
      </c>
      <c r="AI501" s="45" t="str">
        <f t="shared" si="596"/>
        <v/>
      </c>
      <c r="AJ501" s="45" t="str">
        <f t="shared" si="556"/>
        <v/>
      </c>
      <c r="AK501" s="45" t="str">
        <f t="shared" si="597"/>
        <v/>
      </c>
      <c r="AL501" s="45" t="str">
        <f t="shared" si="598"/>
        <v/>
      </c>
      <c r="AM501" s="45" t="str">
        <f t="shared" si="599"/>
        <v/>
      </c>
      <c r="AN501" s="45" t="str">
        <f t="shared" si="600"/>
        <v/>
      </c>
      <c r="AO501" s="45" t="str">
        <f t="shared" si="595"/>
        <v/>
      </c>
      <c r="AP501" s="45" t="str">
        <f t="shared" si="595"/>
        <v/>
      </c>
      <c r="AQ501" s="45" t="str">
        <f t="shared" si="557"/>
        <v/>
      </c>
      <c r="AR501" s="90">
        <f t="shared" si="602"/>
        <v>7</v>
      </c>
    </row>
    <row r="502" spans="1:44" s="84" customFormat="1" ht="15.75" customHeight="1" x14ac:dyDescent="0.25">
      <c r="A502" s="82"/>
      <c r="B502" s="268"/>
      <c r="C502" s="269"/>
      <c r="D502" s="269"/>
      <c r="E502" s="270"/>
      <c r="F502" s="271"/>
      <c r="G502" s="269"/>
      <c r="H502" s="269"/>
      <c r="I502" s="371"/>
      <c r="J502" s="186" t="str">
        <f t="shared" si="549"/>
        <v/>
      </c>
      <c r="K502" s="175" t="str">
        <f t="shared" si="550"/>
        <v/>
      </c>
      <c r="L502" s="176" t="str">
        <f t="shared" si="551"/>
        <v/>
      </c>
      <c r="M502" s="175" t="str">
        <f t="shared" si="552"/>
        <v/>
      </c>
      <c r="N502" s="177" t="str">
        <f t="shared" si="553"/>
        <v/>
      </c>
      <c r="O502" s="177" t="str">
        <f t="shared" si="554"/>
        <v/>
      </c>
      <c r="P502" s="281"/>
      <c r="Q502" s="281"/>
      <c r="R502" s="282"/>
      <c r="S502" s="286"/>
      <c r="T502" s="281"/>
      <c r="U502" s="282"/>
      <c r="V502" s="286"/>
      <c r="W502" s="281"/>
      <c r="X502" s="282"/>
      <c r="Y502" s="286"/>
      <c r="Z502" s="281"/>
      <c r="AA502" s="369"/>
      <c r="AB502" s="83"/>
      <c r="AC502" s="90">
        <f t="shared" ref="AC502:AG502" si="607">AC501</f>
        <v>30</v>
      </c>
      <c r="AD502" s="90" t="b">
        <f t="shared" si="607"/>
        <v>0</v>
      </c>
      <c r="AE502" s="90" t="b">
        <f t="shared" si="607"/>
        <v>0</v>
      </c>
      <c r="AF502" s="90" t="b">
        <f t="shared" si="607"/>
        <v>1</v>
      </c>
      <c r="AG502" s="90" t="b">
        <f t="shared" si="607"/>
        <v>1</v>
      </c>
      <c r="AH502" s="45" t="str">
        <f t="shared" si="559"/>
        <v/>
      </c>
      <c r="AI502" s="45" t="str">
        <f t="shared" si="596"/>
        <v/>
      </c>
      <c r="AJ502" s="45" t="str">
        <f t="shared" si="556"/>
        <v/>
      </c>
      <c r="AK502" s="45" t="str">
        <f t="shared" si="597"/>
        <v/>
      </c>
      <c r="AL502" s="45" t="str">
        <f t="shared" si="598"/>
        <v/>
      </c>
      <c r="AM502" s="45" t="str">
        <f t="shared" si="599"/>
        <v/>
      </c>
      <c r="AN502" s="45" t="str">
        <f t="shared" si="600"/>
        <v/>
      </c>
      <c r="AO502" s="45" t="str">
        <f t="shared" si="595"/>
        <v/>
      </c>
      <c r="AP502" s="45" t="str">
        <f t="shared" si="595"/>
        <v/>
      </c>
      <c r="AQ502" s="45" t="str">
        <f t="shared" si="557"/>
        <v/>
      </c>
      <c r="AR502" s="90">
        <f t="shared" si="602"/>
        <v>8</v>
      </c>
    </row>
    <row r="503" spans="1:44" s="84" customFormat="1" ht="15.75" customHeight="1" x14ac:dyDescent="0.25">
      <c r="A503" s="82"/>
      <c r="B503" s="268"/>
      <c r="C503" s="269"/>
      <c r="D503" s="269"/>
      <c r="E503" s="270"/>
      <c r="F503" s="271"/>
      <c r="G503" s="269"/>
      <c r="H503" s="269"/>
      <c r="I503" s="371"/>
      <c r="J503" s="186" t="str">
        <f t="shared" si="549"/>
        <v/>
      </c>
      <c r="K503" s="175" t="str">
        <f t="shared" si="550"/>
        <v/>
      </c>
      <c r="L503" s="176" t="str">
        <f t="shared" si="551"/>
        <v/>
      </c>
      <c r="M503" s="175" t="str">
        <f t="shared" si="552"/>
        <v/>
      </c>
      <c r="N503" s="177" t="str">
        <f t="shared" si="553"/>
        <v/>
      </c>
      <c r="O503" s="177" t="str">
        <f t="shared" si="554"/>
        <v/>
      </c>
      <c r="P503" s="281"/>
      <c r="Q503" s="281"/>
      <c r="R503" s="282"/>
      <c r="S503" s="286"/>
      <c r="T503" s="281"/>
      <c r="U503" s="282"/>
      <c r="V503" s="286"/>
      <c r="W503" s="281"/>
      <c r="X503" s="282"/>
      <c r="Y503" s="286"/>
      <c r="Z503" s="281"/>
      <c r="AA503" s="369"/>
      <c r="AB503" s="83"/>
      <c r="AC503" s="90">
        <f t="shared" ref="AC503:AG503" si="608">AC502</f>
        <v>30</v>
      </c>
      <c r="AD503" s="90" t="b">
        <f t="shared" si="608"/>
        <v>0</v>
      </c>
      <c r="AE503" s="90" t="b">
        <f t="shared" si="608"/>
        <v>0</v>
      </c>
      <c r="AF503" s="90" t="b">
        <f t="shared" si="608"/>
        <v>1</v>
      </c>
      <c r="AG503" s="90" t="b">
        <f t="shared" si="608"/>
        <v>1</v>
      </c>
      <c r="AH503" s="45" t="str">
        <f t="shared" si="559"/>
        <v/>
      </c>
      <c r="AI503" s="45" t="str">
        <f t="shared" si="596"/>
        <v/>
      </c>
      <c r="AJ503" s="45" t="str">
        <f t="shared" si="556"/>
        <v/>
      </c>
      <c r="AK503" s="45" t="str">
        <f t="shared" si="597"/>
        <v/>
      </c>
      <c r="AL503" s="45" t="str">
        <f t="shared" si="598"/>
        <v/>
      </c>
      <c r="AM503" s="45" t="str">
        <f t="shared" si="599"/>
        <v/>
      </c>
      <c r="AN503" s="45" t="str">
        <f t="shared" si="600"/>
        <v/>
      </c>
      <c r="AO503" s="45" t="str">
        <f t="shared" si="595"/>
        <v/>
      </c>
      <c r="AP503" s="45" t="str">
        <f t="shared" si="595"/>
        <v/>
      </c>
      <c r="AQ503" s="45" t="str">
        <f t="shared" si="557"/>
        <v/>
      </c>
      <c r="AR503" s="90">
        <f t="shared" si="602"/>
        <v>9</v>
      </c>
    </row>
    <row r="504" spans="1:44" s="84" customFormat="1" ht="15.75" customHeight="1" x14ac:dyDescent="0.25">
      <c r="A504" s="82"/>
      <c r="B504" s="268"/>
      <c r="C504" s="269"/>
      <c r="D504" s="269"/>
      <c r="E504" s="270"/>
      <c r="F504" s="271"/>
      <c r="G504" s="269"/>
      <c r="H504" s="269"/>
      <c r="I504" s="371"/>
      <c r="J504" s="186" t="str">
        <f t="shared" si="549"/>
        <v/>
      </c>
      <c r="K504" s="175" t="str">
        <f t="shared" si="550"/>
        <v/>
      </c>
      <c r="L504" s="176" t="str">
        <f t="shared" si="551"/>
        <v/>
      </c>
      <c r="M504" s="175" t="str">
        <f t="shared" si="552"/>
        <v/>
      </c>
      <c r="N504" s="177" t="str">
        <f t="shared" si="553"/>
        <v/>
      </c>
      <c r="O504" s="177" t="str">
        <f t="shared" si="554"/>
        <v/>
      </c>
      <c r="P504" s="281"/>
      <c r="Q504" s="281"/>
      <c r="R504" s="282"/>
      <c r="S504" s="286"/>
      <c r="T504" s="281"/>
      <c r="U504" s="282"/>
      <c r="V504" s="286"/>
      <c r="W504" s="281"/>
      <c r="X504" s="282"/>
      <c r="Y504" s="286"/>
      <c r="Z504" s="281"/>
      <c r="AA504" s="369"/>
      <c r="AB504" s="83"/>
      <c r="AC504" s="90">
        <f t="shared" ref="AC504:AG504" si="609">AC503</f>
        <v>30</v>
      </c>
      <c r="AD504" s="90" t="b">
        <f t="shared" si="609"/>
        <v>0</v>
      </c>
      <c r="AE504" s="90" t="b">
        <f t="shared" si="609"/>
        <v>0</v>
      </c>
      <c r="AF504" s="90" t="b">
        <f t="shared" si="609"/>
        <v>1</v>
      </c>
      <c r="AG504" s="90" t="b">
        <f t="shared" si="609"/>
        <v>1</v>
      </c>
      <c r="AH504" s="45" t="str">
        <f t="shared" si="559"/>
        <v/>
      </c>
      <c r="AI504" s="45" t="str">
        <f t="shared" si="596"/>
        <v/>
      </c>
      <c r="AJ504" s="45" t="str">
        <f t="shared" si="556"/>
        <v/>
      </c>
      <c r="AK504" s="45" t="str">
        <f t="shared" si="597"/>
        <v/>
      </c>
      <c r="AL504" s="45" t="str">
        <f t="shared" si="598"/>
        <v/>
      </c>
      <c r="AM504" s="45" t="str">
        <f t="shared" si="599"/>
        <v/>
      </c>
      <c r="AN504" s="45" t="str">
        <f t="shared" si="600"/>
        <v/>
      </c>
      <c r="AO504" s="45" t="str">
        <f t="shared" si="595"/>
        <v/>
      </c>
      <c r="AP504" s="45" t="str">
        <f t="shared" si="595"/>
        <v/>
      </c>
      <c r="AQ504" s="45" t="str">
        <f t="shared" si="557"/>
        <v/>
      </c>
      <c r="AR504" s="90">
        <f t="shared" si="602"/>
        <v>10</v>
      </c>
    </row>
    <row r="505" spans="1:44" s="84" customFormat="1" ht="15.75" customHeight="1" x14ac:dyDescent="0.25">
      <c r="A505" s="82"/>
      <c r="B505" s="268"/>
      <c r="C505" s="269"/>
      <c r="D505" s="269"/>
      <c r="E505" s="270"/>
      <c r="F505" s="271"/>
      <c r="G505" s="269"/>
      <c r="H505" s="269"/>
      <c r="I505" s="371"/>
      <c r="J505" s="186" t="str">
        <f t="shared" si="549"/>
        <v/>
      </c>
      <c r="K505" s="175" t="str">
        <f t="shared" si="550"/>
        <v/>
      </c>
      <c r="L505" s="176" t="str">
        <f t="shared" si="551"/>
        <v/>
      </c>
      <c r="M505" s="175" t="str">
        <f t="shared" si="552"/>
        <v/>
      </c>
      <c r="N505" s="177" t="str">
        <f t="shared" si="553"/>
        <v/>
      </c>
      <c r="O505" s="177" t="str">
        <f t="shared" si="554"/>
        <v/>
      </c>
      <c r="P505" s="281"/>
      <c r="Q505" s="281"/>
      <c r="R505" s="282"/>
      <c r="S505" s="286"/>
      <c r="T505" s="281"/>
      <c r="U505" s="282"/>
      <c r="V505" s="286"/>
      <c r="W505" s="281"/>
      <c r="X505" s="282"/>
      <c r="Y505" s="286"/>
      <c r="Z505" s="281"/>
      <c r="AA505" s="369"/>
      <c r="AB505" s="83"/>
      <c r="AC505" s="90">
        <f t="shared" ref="AC505:AG505" si="610">AC504</f>
        <v>30</v>
      </c>
      <c r="AD505" s="90" t="b">
        <f t="shared" si="610"/>
        <v>0</v>
      </c>
      <c r="AE505" s="90" t="b">
        <f t="shared" si="610"/>
        <v>0</v>
      </c>
      <c r="AF505" s="90" t="b">
        <f t="shared" si="610"/>
        <v>1</v>
      </c>
      <c r="AG505" s="90" t="b">
        <f t="shared" si="610"/>
        <v>1</v>
      </c>
      <c r="AH505" s="45" t="str">
        <f t="shared" si="559"/>
        <v/>
      </c>
      <c r="AI505" s="45" t="str">
        <f t="shared" si="596"/>
        <v/>
      </c>
      <c r="AJ505" s="45" t="str">
        <f t="shared" si="556"/>
        <v/>
      </c>
      <c r="AK505" s="45" t="str">
        <f t="shared" si="597"/>
        <v/>
      </c>
      <c r="AL505" s="45" t="str">
        <f t="shared" si="598"/>
        <v/>
      </c>
      <c r="AM505" s="45" t="str">
        <f t="shared" si="599"/>
        <v/>
      </c>
      <c r="AN505" s="45" t="str">
        <f t="shared" si="600"/>
        <v/>
      </c>
      <c r="AO505" s="45" t="str">
        <f t="shared" si="595"/>
        <v/>
      </c>
      <c r="AP505" s="45" t="str">
        <f t="shared" si="595"/>
        <v/>
      </c>
      <c r="AQ505" s="45" t="str">
        <f t="shared" si="557"/>
        <v/>
      </c>
      <c r="AR505" s="90">
        <f t="shared" si="602"/>
        <v>11</v>
      </c>
    </row>
    <row r="506" spans="1:44" s="84" customFormat="1" ht="15.75" customHeight="1" x14ac:dyDescent="0.25">
      <c r="A506" s="82"/>
      <c r="B506" s="268"/>
      <c r="C506" s="269"/>
      <c r="D506" s="269"/>
      <c r="E506" s="270"/>
      <c r="F506" s="271"/>
      <c r="G506" s="269"/>
      <c r="H506" s="269"/>
      <c r="I506" s="371"/>
      <c r="J506" s="186" t="str">
        <f t="shared" si="549"/>
        <v/>
      </c>
      <c r="K506" s="175" t="str">
        <f t="shared" si="550"/>
        <v/>
      </c>
      <c r="L506" s="176" t="str">
        <f t="shared" si="551"/>
        <v/>
      </c>
      <c r="M506" s="175" t="str">
        <f t="shared" si="552"/>
        <v/>
      </c>
      <c r="N506" s="177" t="str">
        <f t="shared" si="553"/>
        <v/>
      </c>
      <c r="O506" s="177" t="str">
        <f t="shared" si="554"/>
        <v/>
      </c>
      <c r="P506" s="281"/>
      <c r="Q506" s="281"/>
      <c r="R506" s="282"/>
      <c r="S506" s="286"/>
      <c r="T506" s="281"/>
      <c r="U506" s="282"/>
      <c r="V506" s="286"/>
      <c r="W506" s="281"/>
      <c r="X506" s="282"/>
      <c r="Y506" s="286"/>
      <c r="Z506" s="281"/>
      <c r="AA506" s="369"/>
      <c r="AB506" s="83"/>
      <c r="AC506" s="90">
        <f t="shared" ref="AC506:AG506" si="611">AC505</f>
        <v>30</v>
      </c>
      <c r="AD506" s="90" t="b">
        <f t="shared" si="611"/>
        <v>0</v>
      </c>
      <c r="AE506" s="90" t="b">
        <f t="shared" si="611"/>
        <v>0</v>
      </c>
      <c r="AF506" s="90" t="b">
        <f t="shared" si="611"/>
        <v>1</v>
      </c>
      <c r="AG506" s="90" t="b">
        <f t="shared" si="611"/>
        <v>1</v>
      </c>
      <c r="AH506" s="45" t="str">
        <f t="shared" si="559"/>
        <v/>
      </c>
      <c r="AI506" s="45" t="str">
        <f t="shared" si="596"/>
        <v/>
      </c>
      <c r="AJ506" s="45" t="str">
        <f t="shared" si="556"/>
        <v/>
      </c>
      <c r="AK506" s="45" t="str">
        <f t="shared" si="597"/>
        <v/>
      </c>
      <c r="AL506" s="45" t="str">
        <f t="shared" si="598"/>
        <v/>
      </c>
      <c r="AM506" s="45" t="str">
        <f t="shared" si="599"/>
        <v/>
      </c>
      <c r="AN506" s="45" t="str">
        <f t="shared" si="600"/>
        <v/>
      </c>
      <c r="AO506" s="45" t="str">
        <f t="shared" si="595"/>
        <v/>
      </c>
      <c r="AP506" s="45" t="str">
        <f t="shared" si="595"/>
        <v/>
      </c>
      <c r="AQ506" s="45" t="str">
        <f t="shared" si="557"/>
        <v/>
      </c>
      <c r="AR506" s="90">
        <f t="shared" si="602"/>
        <v>12</v>
      </c>
    </row>
    <row r="507" spans="1:44" s="84" customFormat="1" ht="15.75" customHeight="1" x14ac:dyDescent="0.25">
      <c r="A507" s="82"/>
      <c r="B507" s="268"/>
      <c r="C507" s="269"/>
      <c r="D507" s="269"/>
      <c r="E507" s="270"/>
      <c r="F507" s="271"/>
      <c r="G507" s="269"/>
      <c r="H507" s="269"/>
      <c r="I507" s="371"/>
      <c r="J507" s="186" t="str">
        <f t="shared" si="549"/>
        <v/>
      </c>
      <c r="K507" s="175" t="str">
        <f t="shared" si="550"/>
        <v/>
      </c>
      <c r="L507" s="176" t="str">
        <f t="shared" si="551"/>
        <v/>
      </c>
      <c r="M507" s="175" t="str">
        <f t="shared" si="552"/>
        <v/>
      </c>
      <c r="N507" s="177" t="str">
        <f t="shared" si="553"/>
        <v/>
      </c>
      <c r="O507" s="177" t="str">
        <f t="shared" si="554"/>
        <v/>
      </c>
      <c r="P507" s="281"/>
      <c r="Q507" s="281"/>
      <c r="R507" s="282"/>
      <c r="S507" s="286"/>
      <c r="T507" s="281"/>
      <c r="U507" s="282"/>
      <c r="V507" s="286"/>
      <c r="W507" s="281"/>
      <c r="X507" s="282"/>
      <c r="Y507" s="286"/>
      <c r="Z507" s="281"/>
      <c r="AA507" s="369"/>
      <c r="AB507" s="83"/>
      <c r="AC507" s="90">
        <f t="shared" ref="AC507:AG507" si="612">AC506</f>
        <v>30</v>
      </c>
      <c r="AD507" s="90" t="b">
        <f t="shared" si="612"/>
        <v>0</v>
      </c>
      <c r="AE507" s="90" t="b">
        <f t="shared" si="612"/>
        <v>0</v>
      </c>
      <c r="AF507" s="90" t="b">
        <f t="shared" si="612"/>
        <v>1</v>
      </c>
      <c r="AG507" s="90" t="b">
        <f t="shared" si="612"/>
        <v>1</v>
      </c>
      <c r="AH507" s="45" t="str">
        <f t="shared" si="559"/>
        <v/>
      </c>
      <c r="AI507" s="45" t="str">
        <f t="shared" si="596"/>
        <v/>
      </c>
      <c r="AJ507" s="45" t="str">
        <f t="shared" si="556"/>
        <v/>
      </c>
      <c r="AK507" s="45" t="str">
        <f t="shared" si="597"/>
        <v/>
      </c>
      <c r="AL507" s="45" t="str">
        <f t="shared" si="598"/>
        <v/>
      </c>
      <c r="AM507" s="45" t="str">
        <f t="shared" si="599"/>
        <v/>
      </c>
      <c r="AN507" s="45" t="str">
        <f t="shared" si="600"/>
        <v/>
      </c>
      <c r="AO507" s="45" t="str">
        <f t="shared" si="595"/>
        <v/>
      </c>
      <c r="AP507" s="45" t="str">
        <f t="shared" si="595"/>
        <v/>
      </c>
      <c r="AQ507" s="45" t="str">
        <f t="shared" si="557"/>
        <v/>
      </c>
      <c r="AR507" s="90">
        <f t="shared" si="602"/>
        <v>13</v>
      </c>
    </row>
    <row r="508" spans="1:44" s="84" customFormat="1" ht="15.75" customHeight="1" x14ac:dyDescent="0.25">
      <c r="A508" s="82"/>
      <c r="B508" s="268"/>
      <c r="C508" s="269"/>
      <c r="D508" s="269"/>
      <c r="E508" s="270"/>
      <c r="F508" s="271"/>
      <c r="G508" s="269"/>
      <c r="H508" s="269"/>
      <c r="I508" s="371"/>
      <c r="J508" s="186" t="str">
        <f t="shared" si="549"/>
        <v/>
      </c>
      <c r="K508" s="175" t="str">
        <f t="shared" si="550"/>
        <v/>
      </c>
      <c r="L508" s="176" t="str">
        <f t="shared" si="551"/>
        <v/>
      </c>
      <c r="M508" s="175" t="str">
        <f t="shared" si="552"/>
        <v/>
      </c>
      <c r="N508" s="177" t="str">
        <f t="shared" si="553"/>
        <v/>
      </c>
      <c r="O508" s="177" t="str">
        <f t="shared" si="554"/>
        <v/>
      </c>
      <c r="P508" s="281"/>
      <c r="Q508" s="281"/>
      <c r="R508" s="282"/>
      <c r="S508" s="286"/>
      <c r="T508" s="281"/>
      <c r="U508" s="282"/>
      <c r="V508" s="286"/>
      <c r="W508" s="281"/>
      <c r="X508" s="282"/>
      <c r="Y508" s="286"/>
      <c r="Z508" s="281"/>
      <c r="AA508" s="369"/>
      <c r="AB508" s="83"/>
      <c r="AC508" s="90">
        <f t="shared" ref="AC508:AG508" si="613">AC507</f>
        <v>30</v>
      </c>
      <c r="AD508" s="90" t="b">
        <f t="shared" si="613"/>
        <v>0</v>
      </c>
      <c r="AE508" s="90" t="b">
        <f t="shared" si="613"/>
        <v>0</v>
      </c>
      <c r="AF508" s="90" t="b">
        <f t="shared" si="613"/>
        <v>1</v>
      </c>
      <c r="AG508" s="90" t="b">
        <f t="shared" si="613"/>
        <v>1</v>
      </c>
      <c r="AH508" s="45" t="str">
        <f t="shared" si="559"/>
        <v/>
      </c>
      <c r="AI508" s="45" t="str">
        <f t="shared" si="596"/>
        <v/>
      </c>
      <c r="AJ508" s="45" t="str">
        <f t="shared" si="556"/>
        <v/>
      </c>
      <c r="AK508" s="45" t="str">
        <f t="shared" si="597"/>
        <v/>
      </c>
      <c r="AL508" s="45" t="str">
        <f t="shared" si="598"/>
        <v/>
      </c>
      <c r="AM508" s="45" t="str">
        <f t="shared" si="599"/>
        <v/>
      </c>
      <c r="AN508" s="45" t="str">
        <f t="shared" si="600"/>
        <v/>
      </c>
      <c r="AO508" s="45" t="str">
        <f t="shared" si="595"/>
        <v/>
      </c>
      <c r="AP508" s="45" t="str">
        <f t="shared" si="595"/>
        <v/>
      </c>
      <c r="AQ508" s="45" t="str">
        <f t="shared" si="557"/>
        <v/>
      </c>
      <c r="AR508" s="90">
        <f t="shared" si="602"/>
        <v>14</v>
      </c>
    </row>
    <row r="509" spans="1:44" s="84" customFormat="1" ht="15.75" customHeight="1" x14ac:dyDescent="0.25">
      <c r="A509" s="82"/>
      <c r="B509" s="268"/>
      <c r="C509" s="269"/>
      <c r="D509" s="269"/>
      <c r="E509" s="270"/>
      <c r="F509" s="271"/>
      <c r="G509" s="269"/>
      <c r="H509" s="269"/>
      <c r="I509" s="371"/>
      <c r="J509" s="186" t="str">
        <f t="shared" si="549"/>
        <v/>
      </c>
      <c r="K509" s="175" t="str">
        <f t="shared" si="550"/>
        <v/>
      </c>
      <c r="L509" s="176" t="str">
        <f t="shared" si="551"/>
        <v/>
      </c>
      <c r="M509" s="175" t="str">
        <f t="shared" si="552"/>
        <v/>
      </c>
      <c r="N509" s="177" t="str">
        <f t="shared" si="553"/>
        <v/>
      </c>
      <c r="O509" s="177" t="str">
        <f t="shared" si="554"/>
        <v/>
      </c>
      <c r="P509" s="281"/>
      <c r="Q509" s="281"/>
      <c r="R509" s="282"/>
      <c r="S509" s="286"/>
      <c r="T509" s="281"/>
      <c r="U509" s="282"/>
      <c r="V509" s="286"/>
      <c r="W509" s="281"/>
      <c r="X509" s="282"/>
      <c r="Y509" s="286"/>
      <c r="Z509" s="281"/>
      <c r="AA509" s="369"/>
      <c r="AB509" s="83"/>
      <c r="AC509" s="90">
        <f t="shared" ref="AC509:AG509" si="614">AC508</f>
        <v>30</v>
      </c>
      <c r="AD509" s="90" t="b">
        <f t="shared" si="614"/>
        <v>0</v>
      </c>
      <c r="AE509" s="90" t="b">
        <f t="shared" si="614"/>
        <v>0</v>
      </c>
      <c r="AF509" s="90" t="b">
        <f t="shared" si="614"/>
        <v>1</v>
      </c>
      <c r="AG509" s="90" t="b">
        <f t="shared" si="614"/>
        <v>1</v>
      </c>
      <c r="AH509" s="45" t="str">
        <f t="shared" si="559"/>
        <v/>
      </c>
      <c r="AI509" s="45" t="str">
        <f t="shared" si="596"/>
        <v/>
      </c>
      <c r="AJ509" s="45" t="str">
        <f t="shared" si="556"/>
        <v/>
      </c>
      <c r="AK509" s="45" t="str">
        <f t="shared" si="597"/>
        <v/>
      </c>
      <c r="AL509" s="45" t="str">
        <f t="shared" si="598"/>
        <v/>
      </c>
      <c r="AM509" s="45" t="str">
        <f t="shared" si="599"/>
        <v/>
      </c>
      <c r="AN509" s="45" t="str">
        <f t="shared" si="600"/>
        <v/>
      </c>
      <c r="AO509" s="45" t="str">
        <f t="shared" si="595"/>
        <v/>
      </c>
      <c r="AP509" s="45" t="str">
        <f t="shared" si="595"/>
        <v/>
      </c>
      <c r="AQ509" s="45" t="str">
        <f t="shared" si="557"/>
        <v/>
      </c>
      <c r="AR509" s="90">
        <f t="shared" si="602"/>
        <v>15</v>
      </c>
    </row>
    <row r="510" spans="1:44" s="84" customFormat="1" ht="15.75" customHeight="1" x14ac:dyDescent="0.25">
      <c r="A510" s="82"/>
      <c r="B510" s="268"/>
      <c r="C510" s="269"/>
      <c r="D510" s="269"/>
      <c r="E510" s="270"/>
      <c r="F510" s="271"/>
      <c r="G510" s="269"/>
      <c r="H510" s="269"/>
      <c r="I510" s="371"/>
      <c r="J510" s="186" t="str">
        <f t="shared" si="549"/>
        <v/>
      </c>
      <c r="K510" s="175" t="str">
        <f t="shared" si="550"/>
        <v/>
      </c>
      <c r="L510" s="176" t="str">
        <f t="shared" si="551"/>
        <v/>
      </c>
      <c r="M510" s="175" t="str">
        <f t="shared" si="552"/>
        <v/>
      </c>
      <c r="N510" s="177" t="str">
        <f t="shared" si="553"/>
        <v/>
      </c>
      <c r="O510" s="177" t="str">
        <f t="shared" si="554"/>
        <v/>
      </c>
      <c r="P510" s="281"/>
      <c r="Q510" s="281"/>
      <c r="R510" s="282"/>
      <c r="S510" s="286"/>
      <c r="T510" s="281"/>
      <c r="U510" s="282"/>
      <c r="V510" s="286"/>
      <c r="W510" s="281"/>
      <c r="X510" s="282"/>
      <c r="Y510" s="286"/>
      <c r="Z510" s="281"/>
      <c r="AA510" s="369"/>
      <c r="AB510" s="83"/>
      <c r="AC510" s="90">
        <f t="shared" ref="AC510:AG510" si="615">AC509</f>
        <v>30</v>
      </c>
      <c r="AD510" s="90" t="b">
        <f t="shared" si="615"/>
        <v>0</v>
      </c>
      <c r="AE510" s="90" t="b">
        <f t="shared" si="615"/>
        <v>0</v>
      </c>
      <c r="AF510" s="90" t="b">
        <f t="shared" si="615"/>
        <v>1</v>
      </c>
      <c r="AG510" s="90" t="b">
        <f t="shared" si="615"/>
        <v>1</v>
      </c>
      <c r="AH510" s="45" t="str">
        <f t="shared" si="559"/>
        <v/>
      </c>
      <c r="AI510" s="45" t="str">
        <f t="shared" si="596"/>
        <v/>
      </c>
      <c r="AJ510" s="45" t="str">
        <f t="shared" si="556"/>
        <v/>
      </c>
      <c r="AK510" s="45" t="str">
        <f t="shared" si="597"/>
        <v/>
      </c>
      <c r="AL510" s="45" t="str">
        <f t="shared" si="598"/>
        <v/>
      </c>
      <c r="AM510" s="45" t="str">
        <f t="shared" si="599"/>
        <v/>
      </c>
      <c r="AN510" s="45" t="str">
        <f t="shared" si="600"/>
        <v/>
      </c>
      <c r="AO510" s="45" t="str">
        <f t="shared" si="595"/>
        <v/>
      </c>
      <c r="AP510" s="45" t="str">
        <f t="shared" si="595"/>
        <v/>
      </c>
      <c r="AQ510" s="45" t="str">
        <f t="shared" si="557"/>
        <v/>
      </c>
      <c r="AR510" s="90">
        <f t="shared" si="602"/>
        <v>16</v>
      </c>
    </row>
    <row r="511" spans="1:44" s="84" customFormat="1" ht="15.75" customHeight="1" x14ac:dyDescent="0.25">
      <c r="A511" s="82"/>
      <c r="B511" s="268"/>
      <c r="C511" s="269"/>
      <c r="D511" s="269"/>
      <c r="E511" s="270"/>
      <c r="F511" s="271"/>
      <c r="G511" s="269"/>
      <c r="H511" s="269"/>
      <c r="I511" s="371"/>
      <c r="J511" s="186" t="str">
        <f t="shared" si="549"/>
        <v/>
      </c>
      <c r="K511" s="175" t="str">
        <f t="shared" si="550"/>
        <v/>
      </c>
      <c r="L511" s="176" t="str">
        <f t="shared" si="551"/>
        <v/>
      </c>
      <c r="M511" s="175" t="str">
        <f t="shared" si="552"/>
        <v/>
      </c>
      <c r="N511" s="177" t="str">
        <f t="shared" si="553"/>
        <v/>
      </c>
      <c r="O511" s="177" t="str">
        <f t="shared" si="554"/>
        <v/>
      </c>
      <c r="P511" s="281"/>
      <c r="Q511" s="281"/>
      <c r="R511" s="282"/>
      <c r="S511" s="286"/>
      <c r="T511" s="281"/>
      <c r="U511" s="282"/>
      <c r="V511" s="286"/>
      <c r="W511" s="281"/>
      <c r="X511" s="282"/>
      <c r="Y511" s="286"/>
      <c r="Z511" s="281"/>
      <c r="AA511" s="369"/>
      <c r="AB511" s="83"/>
      <c r="AC511" s="90">
        <f t="shared" ref="AC511:AG511" si="616">AC510</f>
        <v>30</v>
      </c>
      <c r="AD511" s="90" t="b">
        <f t="shared" si="616"/>
        <v>0</v>
      </c>
      <c r="AE511" s="90" t="b">
        <f t="shared" si="616"/>
        <v>0</v>
      </c>
      <c r="AF511" s="90" t="b">
        <f t="shared" si="616"/>
        <v>1</v>
      </c>
      <c r="AG511" s="90" t="b">
        <f t="shared" si="616"/>
        <v>1</v>
      </c>
      <c r="AH511" s="45" t="str">
        <f t="shared" si="559"/>
        <v/>
      </c>
      <c r="AI511" s="45" t="str">
        <f t="shared" si="596"/>
        <v/>
      </c>
      <c r="AJ511" s="45" t="str">
        <f t="shared" si="556"/>
        <v/>
      </c>
      <c r="AK511" s="45" t="str">
        <f t="shared" si="597"/>
        <v/>
      </c>
      <c r="AL511" s="45" t="str">
        <f t="shared" si="598"/>
        <v/>
      </c>
      <c r="AM511" s="45" t="str">
        <f t="shared" si="599"/>
        <v/>
      </c>
      <c r="AN511" s="45" t="str">
        <f t="shared" si="600"/>
        <v/>
      </c>
      <c r="AO511" s="45" t="str">
        <f t="shared" si="595"/>
        <v/>
      </c>
      <c r="AP511" s="45" t="str">
        <f t="shared" si="595"/>
        <v/>
      </c>
      <c r="AQ511" s="45" t="str">
        <f t="shared" si="557"/>
        <v/>
      </c>
      <c r="AR511" s="90">
        <f t="shared" si="602"/>
        <v>17</v>
      </c>
    </row>
    <row r="512" spans="1:44" s="84" customFormat="1" ht="15.75" customHeight="1" x14ac:dyDescent="0.25">
      <c r="A512" s="82"/>
      <c r="B512" s="268"/>
      <c r="C512" s="269"/>
      <c r="D512" s="269"/>
      <c r="E512" s="270"/>
      <c r="F512" s="271"/>
      <c r="G512" s="269"/>
      <c r="H512" s="269"/>
      <c r="I512" s="371"/>
      <c r="J512" s="186" t="str">
        <f t="shared" si="549"/>
        <v/>
      </c>
      <c r="K512" s="175" t="str">
        <f t="shared" si="550"/>
        <v/>
      </c>
      <c r="L512" s="176" t="str">
        <f t="shared" si="551"/>
        <v/>
      </c>
      <c r="M512" s="175" t="str">
        <f t="shared" si="552"/>
        <v/>
      </c>
      <c r="N512" s="177" t="str">
        <f t="shared" si="553"/>
        <v/>
      </c>
      <c r="O512" s="177" t="str">
        <f t="shared" si="554"/>
        <v/>
      </c>
      <c r="P512" s="281"/>
      <c r="Q512" s="281"/>
      <c r="R512" s="282"/>
      <c r="S512" s="286"/>
      <c r="T512" s="281"/>
      <c r="U512" s="282"/>
      <c r="V512" s="286"/>
      <c r="W512" s="281"/>
      <c r="X512" s="282"/>
      <c r="Y512" s="286"/>
      <c r="Z512" s="281"/>
      <c r="AA512" s="369"/>
      <c r="AB512" s="83"/>
      <c r="AC512" s="90">
        <f t="shared" ref="AC512:AG512" si="617">AC511</f>
        <v>30</v>
      </c>
      <c r="AD512" s="90" t="b">
        <f t="shared" si="617"/>
        <v>0</v>
      </c>
      <c r="AE512" s="90" t="b">
        <f t="shared" si="617"/>
        <v>0</v>
      </c>
      <c r="AF512" s="90" t="b">
        <f t="shared" si="617"/>
        <v>1</v>
      </c>
      <c r="AG512" s="90" t="b">
        <f t="shared" si="617"/>
        <v>1</v>
      </c>
      <c r="AH512" s="45" t="str">
        <f t="shared" si="559"/>
        <v/>
      </c>
      <c r="AI512" s="45" t="str">
        <f t="shared" si="596"/>
        <v/>
      </c>
      <c r="AJ512" s="45" t="str">
        <f t="shared" si="556"/>
        <v/>
      </c>
      <c r="AK512" s="45" t="str">
        <f t="shared" si="597"/>
        <v/>
      </c>
      <c r="AL512" s="45" t="str">
        <f t="shared" si="598"/>
        <v/>
      </c>
      <c r="AM512" s="45" t="str">
        <f t="shared" si="599"/>
        <v/>
      </c>
      <c r="AN512" s="45" t="str">
        <f t="shared" si="600"/>
        <v/>
      </c>
      <c r="AO512" s="45" t="str">
        <f t="shared" si="595"/>
        <v/>
      </c>
      <c r="AP512" s="45" t="str">
        <f t="shared" si="595"/>
        <v/>
      </c>
      <c r="AQ512" s="45" t="str">
        <f t="shared" si="557"/>
        <v/>
      </c>
      <c r="AR512" s="90">
        <f t="shared" si="602"/>
        <v>18</v>
      </c>
    </row>
    <row r="513" spans="1:44" s="84" customFormat="1" ht="15.75" hidden="1" customHeight="1" x14ac:dyDescent="0.25">
      <c r="A513" s="82"/>
      <c r="B513" s="268"/>
      <c r="C513" s="269"/>
      <c r="D513" s="269"/>
      <c r="E513" s="270"/>
      <c r="F513" s="271"/>
      <c r="G513" s="269"/>
      <c r="H513" s="269"/>
      <c r="I513" s="371"/>
      <c r="J513" s="186" t="str">
        <f t="shared" si="549"/>
        <v/>
      </c>
      <c r="K513" s="175" t="str">
        <f t="shared" si="550"/>
        <v/>
      </c>
      <c r="L513" s="176" t="str">
        <f t="shared" si="551"/>
        <v/>
      </c>
      <c r="M513" s="175" t="str">
        <f t="shared" si="552"/>
        <v/>
      </c>
      <c r="N513" s="177" t="str">
        <f t="shared" si="553"/>
        <v/>
      </c>
      <c r="O513" s="177" t="str">
        <f t="shared" si="554"/>
        <v/>
      </c>
      <c r="P513" s="281"/>
      <c r="Q513" s="281"/>
      <c r="R513" s="282"/>
      <c r="S513" s="286"/>
      <c r="T513" s="281"/>
      <c r="U513" s="282"/>
      <c r="V513" s="286"/>
      <c r="W513" s="281"/>
      <c r="X513" s="282"/>
      <c r="Y513" s="286"/>
      <c r="Z513" s="281"/>
      <c r="AA513" s="369"/>
      <c r="AB513" s="83"/>
      <c r="AC513" s="90">
        <f t="shared" ref="AC513:AG513" si="618">AC512</f>
        <v>30</v>
      </c>
      <c r="AD513" s="90" t="b">
        <f t="shared" si="618"/>
        <v>0</v>
      </c>
      <c r="AE513" s="90" t="b">
        <f t="shared" si="618"/>
        <v>0</v>
      </c>
      <c r="AF513" s="90" t="b">
        <f t="shared" si="618"/>
        <v>1</v>
      </c>
      <c r="AG513" s="90" t="b">
        <f t="shared" si="618"/>
        <v>1</v>
      </c>
      <c r="AH513" s="45" t="str">
        <f t="shared" si="559"/>
        <v/>
      </c>
      <c r="AI513" s="45" t="str">
        <f t="shared" si="596"/>
        <v/>
      </c>
      <c r="AJ513" s="45" t="str">
        <f t="shared" si="556"/>
        <v/>
      </c>
      <c r="AK513" s="45" t="str">
        <f t="shared" si="597"/>
        <v/>
      </c>
      <c r="AL513" s="45" t="str">
        <f t="shared" si="598"/>
        <v/>
      </c>
      <c r="AM513" s="45" t="str">
        <f t="shared" si="599"/>
        <v/>
      </c>
      <c r="AN513" s="45" t="str">
        <f t="shared" si="600"/>
        <v/>
      </c>
      <c r="AO513" s="45" t="str">
        <f t="shared" si="595"/>
        <v/>
      </c>
      <c r="AP513" s="45" t="str">
        <f t="shared" si="595"/>
        <v/>
      </c>
      <c r="AQ513" s="45" t="str">
        <f t="shared" si="557"/>
        <v/>
      </c>
      <c r="AR513" s="90">
        <f t="shared" si="602"/>
        <v>19</v>
      </c>
    </row>
    <row r="514" spans="1:44" s="84" customFormat="1" ht="15.75" hidden="1" customHeight="1" x14ac:dyDescent="0.25">
      <c r="A514" s="82"/>
      <c r="B514" s="268"/>
      <c r="C514" s="269"/>
      <c r="D514" s="269"/>
      <c r="E514" s="270"/>
      <c r="F514" s="271"/>
      <c r="G514" s="269"/>
      <c r="H514" s="269"/>
      <c r="I514" s="371"/>
      <c r="J514" s="186" t="str">
        <f t="shared" si="549"/>
        <v/>
      </c>
      <c r="K514" s="175" t="str">
        <f t="shared" si="550"/>
        <v/>
      </c>
      <c r="L514" s="176" t="str">
        <f t="shared" si="551"/>
        <v/>
      </c>
      <c r="M514" s="175" t="str">
        <f t="shared" si="552"/>
        <v/>
      </c>
      <c r="N514" s="177" t="str">
        <f t="shared" si="553"/>
        <v/>
      </c>
      <c r="O514" s="177" t="str">
        <f t="shared" si="554"/>
        <v/>
      </c>
      <c r="P514" s="281"/>
      <c r="Q514" s="281"/>
      <c r="R514" s="282"/>
      <c r="S514" s="286"/>
      <c r="T514" s="281"/>
      <c r="U514" s="282"/>
      <c r="V514" s="286"/>
      <c r="W514" s="281"/>
      <c r="X514" s="282"/>
      <c r="Y514" s="286"/>
      <c r="Z514" s="281"/>
      <c r="AA514" s="369"/>
      <c r="AB514" s="83"/>
      <c r="AC514" s="90">
        <f t="shared" ref="AC514:AG514" si="619">AC513</f>
        <v>30</v>
      </c>
      <c r="AD514" s="90" t="b">
        <f t="shared" si="619"/>
        <v>0</v>
      </c>
      <c r="AE514" s="90" t="b">
        <f t="shared" si="619"/>
        <v>0</v>
      </c>
      <c r="AF514" s="90" t="b">
        <f t="shared" si="619"/>
        <v>1</v>
      </c>
      <c r="AG514" s="90" t="b">
        <f t="shared" si="619"/>
        <v>1</v>
      </c>
      <c r="AH514" s="45" t="str">
        <f t="shared" si="559"/>
        <v/>
      </c>
      <c r="AI514" s="45" t="str">
        <f t="shared" si="596"/>
        <v/>
      </c>
      <c r="AJ514" s="45" t="str">
        <f t="shared" si="556"/>
        <v/>
      </c>
      <c r="AK514" s="45" t="str">
        <f t="shared" si="597"/>
        <v/>
      </c>
      <c r="AL514" s="45" t="str">
        <f t="shared" si="598"/>
        <v/>
      </c>
      <c r="AM514" s="45" t="str">
        <f t="shared" si="599"/>
        <v/>
      </c>
      <c r="AN514" s="45" t="str">
        <f t="shared" si="600"/>
        <v/>
      </c>
      <c r="AO514" s="45" t="str">
        <f t="shared" si="595"/>
        <v/>
      </c>
      <c r="AP514" s="45" t="str">
        <f t="shared" si="595"/>
        <v/>
      </c>
      <c r="AQ514" s="45" t="str">
        <f t="shared" si="557"/>
        <v/>
      </c>
      <c r="AR514" s="90">
        <f t="shared" si="602"/>
        <v>20</v>
      </c>
    </row>
    <row r="515" spans="1:44" s="84" customFormat="1" ht="15.75" hidden="1" customHeight="1" x14ac:dyDescent="0.25">
      <c r="A515" s="82"/>
      <c r="B515" s="268"/>
      <c r="C515" s="269"/>
      <c r="D515" s="269"/>
      <c r="E515" s="270"/>
      <c r="F515" s="271"/>
      <c r="G515" s="269"/>
      <c r="H515" s="269"/>
      <c r="I515" s="371"/>
      <c r="J515" s="186" t="str">
        <f t="shared" si="549"/>
        <v/>
      </c>
      <c r="K515" s="175" t="str">
        <f t="shared" si="550"/>
        <v/>
      </c>
      <c r="L515" s="176" t="str">
        <f t="shared" si="551"/>
        <v/>
      </c>
      <c r="M515" s="175" t="str">
        <f t="shared" si="552"/>
        <v/>
      </c>
      <c r="N515" s="177" t="str">
        <f t="shared" si="553"/>
        <v/>
      </c>
      <c r="O515" s="177" t="str">
        <f t="shared" si="554"/>
        <v/>
      </c>
      <c r="P515" s="281"/>
      <c r="Q515" s="281"/>
      <c r="R515" s="282"/>
      <c r="S515" s="286"/>
      <c r="T515" s="281"/>
      <c r="U515" s="282"/>
      <c r="V515" s="286"/>
      <c r="W515" s="281"/>
      <c r="X515" s="282"/>
      <c r="Y515" s="286"/>
      <c r="Z515" s="281"/>
      <c r="AA515" s="369"/>
      <c r="AB515" s="83"/>
      <c r="AC515" s="90">
        <f t="shared" ref="AC515:AG515" si="620">AC514</f>
        <v>30</v>
      </c>
      <c r="AD515" s="90" t="b">
        <f t="shared" si="620"/>
        <v>0</v>
      </c>
      <c r="AE515" s="90" t="b">
        <f t="shared" si="620"/>
        <v>0</v>
      </c>
      <c r="AF515" s="90" t="b">
        <f t="shared" si="620"/>
        <v>1</v>
      </c>
      <c r="AG515" s="90" t="b">
        <f t="shared" si="620"/>
        <v>1</v>
      </c>
      <c r="AH515" s="45" t="str">
        <f t="shared" si="559"/>
        <v/>
      </c>
      <c r="AI515" s="45" t="str">
        <f t="shared" si="596"/>
        <v/>
      </c>
      <c r="AJ515" s="45" t="str">
        <f t="shared" si="556"/>
        <v/>
      </c>
      <c r="AK515" s="45" t="str">
        <f t="shared" si="597"/>
        <v/>
      </c>
      <c r="AL515" s="45" t="str">
        <f t="shared" si="598"/>
        <v/>
      </c>
      <c r="AM515" s="45" t="str">
        <f t="shared" si="599"/>
        <v/>
      </c>
      <c r="AN515" s="45" t="str">
        <f t="shared" si="600"/>
        <v/>
      </c>
      <c r="AO515" s="45" t="str">
        <f t="shared" ref="AO515:AP534" si="621">IF(AN515&lt;&gt;null_value,AN515,null_value)</f>
        <v/>
      </c>
      <c r="AP515" s="45" t="str">
        <f t="shared" si="621"/>
        <v/>
      </c>
      <c r="AQ515" s="45" t="str">
        <f t="shared" si="557"/>
        <v/>
      </c>
      <c r="AR515" s="90">
        <f t="shared" si="602"/>
        <v>21</v>
      </c>
    </row>
    <row r="516" spans="1:44" s="84" customFormat="1" ht="15.75" hidden="1" customHeight="1" x14ac:dyDescent="0.25">
      <c r="A516" s="82"/>
      <c r="B516" s="268"/>
      <c r="C516" s="269"/>
      <c r="D516" s="269"/>
      <c r="E516" s="270"/>
      <c r="F516" s="271"/>
      <c r="G516" s="269"/>
      <c r="H516" s="269"/>
      <c r="I516" s="371"/>
      <c r="J516" s="186" t="str">
        <f t="shared" si="549"/>
        <v/>
      </c>
      <c r="K516" s="175" t="str">
        <f t="shared" si="550"/>
        <v/>
      </c>
      <c r="L516" s="176" t="str">
        <f t="shared" si="551"/>
        <v/>
      </c>
      <c r="M516" s="175" t="str">
        <f t="shared" si="552"/>
        <v/>
      </c>
      <c r="N516" s="177" t="str">
        <f t="shared" si="553"/>
        <v/>
      </c>
      <c r="O516" s="177" t="str">
        <f t="shared" si="554"/>
        <v/>
      </c>
      <c r="P516" s="281"/>
      <c r="Q516" s="281"/>
      <c r="R516" s="282"/>
      <c r="S516" s="286"/>
      <c r="T516" s="281"/>
      <c r="U516" s="282"/>
      <c r="V516" s="286"/>
      <c r="W516" s="281"/>
      <c r="X516" s="282"/>
      <c r="Y516" s="286"/>
      <c r="Z516" s="281"/>
      <c r="AA516" s="369"/>
      <c r="AB516" s="83"/>
      <c r="AC516" s="90">
        <f t="shared" ref="AC516:AG516" si="622">AC515</f>
        <v>30</v>
      </c>
      <c r="AD516" s="90" t="b">
        <f t="shared" si="622"/>
        <v>0</v>
      </c>
      <c r="AE516" s="90" t="b">
        <f t="shared" si="622"/>
        <v>0</v>
      </c>
      <c r="AF516" s="90" t="b">
        <f t="shared" si="622"/>
        <v>1</v>
      </c>
      <c r="AG516" s="90" t="b">
        <f t="shared" si="622"/>
        <v>1</v>
      </c>
      <c r="AH516" s="45" t="str">
        <f t="shared" si="559"/>
        <v/>
      </c>
      <c r="AI516" s="45" t="str">
        <f t="shared" si="596"/>
        <v/>
      </c>
      <c r="AJ516" s="45" t="str">
        <f t="shared" si="556"/>
        <v/>
      </c>
      <c r="AK516" s="45" t="str">
        <f t="shared" si="597"/>
        <v/>
      </c>
      <c r="AL516" s="45" t="str">
        <f t="shared" si="598"/>
        <v/>
      </c>
      <c r="AM516" s="45" t="str">
        <f t="shared" si="599"/>
        <v/>
      </c>
      <c r="AN516" s="45" t="str">
        <f t="shared" si="600"/>
        <v/>
      </c>
      <c r="AO516" s="45" t="str">
        <f t="shared" si="621"/>
        <v/>
      </c>
      <c r="AP516" s="45" t="str">
        <f t="shared" si="621"/>
        <v/>
      </c>
      <c r="AQ516" s="45" t="str">
        <f t="shared" si="557"/>
        <v/>
      </c>
      <c r="AR516" s="90">
        <f t="shared" si="602"/>
        <v>22</v>
      </c>
    </row>
    <row r="517" spans="1:44" s="84" customFormat="1" ht="15.75" hidden="1" customHeight="1" x14ac:dyDescent="0.25">
      <c r="A517" s="82"/>
      <c r="B517" s="268"/>
      <c r="C517" s="269"/>
      <c r="D517" s="269"/>
      <c r="E517" s="270"/>
      <c r="F517" s="271"/>
      <c r="G517" s="269"/>
      <c r="H517" s="269"/>
      <c r="I517" s="371"/>
      <c r="J517" s="186" t="str">
        <f t="shared" si="549"/>
        <v/>
      </c>
      <c r="K517" s="175" t="str">
        <f t="shared" si="550"/>
        <v/>
      </c>
      <c r="L517" s="176" t="str">
        <f t="shared" si="551"/>
        <v/>
      </c>
      <c r="M517" s="175" t="str">
        <f t="shared" si="552"/>
        <v/>
      </c>
      <c r="N517" s="177" t="str">
        <f t="shared" si="553"/>
        <v/>
      </c>
      <c r="O517" s="177" t="str">
        <f t="shared" si="554"/>
        <v/>
      </c>
      <c r="P517" s="281"/>
      <c r="Q517" s="281"/>
      <c r="R517" s="282"/>
      <c r="S517" s="286"/>
      <c r="T517" s="281"/>
      <c r="U517" s="282"/>
      <c r="V517" s="286"/>
      <c r="W517" s="281"/>
      <c r="X517" s="282"/>
      <c r="Y517" s="286"/>
      <c r="Z517" s="281"/>
      <c r="AA517" s="369"/>
      <c r="AB517" s="83"/>
      <c r="AC517" s="90">
        <f t="shared" ref="AC517:AG517" si="623">AC516</f>
        <v>30</v>
      </c>
      <c r="AD517" s="90" t="b">
        <f t="shared" si="623"/>
        <v>0</v>
      </c>
      <c r="AE517" s="90" t="b">
        <f t="shared" si="623"/>
        <v>0</v>
      </c>
      <c r="AF517" s="90" t="b">
        <f t="shared" si="623"/>
        <v>1</v>
      </c>
      <c r="AG517" s="90" t="b">
        <f t="shared" si="623"/>
        <v>1</v>
      </c>
      <c r="AH517" s="45" t="str">
        <f t="shared" si="559"/>
        <v/>
      </c>
      <c r="AI517" s="45" t="str">
        <f t="shared" si="596"/>
        <v/>
      </c>
      <c r="AJ517" s="45" t="str">
        <f t="shared" si="556"/>
        <v/>
      </c>
      <c r="AK517" s="45" t="str">
        <f t="shared" si="597"/>
        <v/>
      </c>
      <c r="AL517" s="45" t="str">
        <f t="shared" si="598"/>
        <v/>
      </c>
      <c r="AM517" s="45" t="str">
        <f t="shared" si="599"/>
        <v/>
      </c>
      <c r="AN517" s="45" t="str">
        <f t="shared" si="600"/>
        <v/>
      </c>
      <c r="AO517" s="45" t="str">
        <f t="shared" si="621"/>
        <v/>
      </c>
      <c r="AP517" s="45" t="str">
        <f t="shared" si="621"/>
        <v/>
      </c>
      <c r="AQ517" s="45" t="str">
        <f t="shared" si="557"/>
        <v/>
      </c>
      <c r="AR517" s="90">
        <f t="shared" si="602"/>
        <v>23</v>
      </c>
    </row>
    <row r="518" spans="1:44" s="84" customFormat="1" ht="15.75" hidden="1" customHeight="1" x14ac:dyDescent="0.25">
      <c r="A518" s="82"/>
      <c r="B518" s="268"/>
      <c r="C518" s="269"/>
      <c r="D518" s="269"/>
      <c r="E518" s="270"/>
      <c r="F518" s="271"/>
      <c r="G518" s="269"/>
      <c r="H518" s="269"/>
      <c r="I518" s="371"/>
      <c r="J518" s="186" t="str">
        <f t="shared" si="549"/>
        <v/>
      </c>
      <c r="K518" s="175" t="str">
        <f t="shared" si="550"/>
        <v/>
      </c>
      <c r="L518" s="176" t="str">
        <f t="shared" si="551"/>
        <v/>
      </c>
      <c r="M518" s="175" t="str">
        <f t="shared" si="552"/>
        <v/>
      </c>
      <c r="N518" s="177" t="str">
        <f t="shared" si="553"/>
        <v/>
      </c>
      <c r="O518" s="177" t="str">
        <f t="shared" si="554"/>
        <v/>
      </c>
      <c r="P518" s="281"/>
      <c r="Q518" s="281"/>
      <c r="R518" s="282"/>
      <c r="S518" s="286"/>
      <c r="T518" s="281"/>
      <c r="U518" s="282"/>
      <c r="V518" s="286"/>
      <c r="W518" s="281"/>
      <c r="X518" s="282"/>
      <c r="Y518" s="286"/>
      <c r="Z518" s="281"/>
      <c r="AA518" s="369"/>
      <c r="AB518" s="83"/>
      <c r="AC518" s="90">
        <f t="shared" ref="AC518:AG518" si="624">AC517</f>
        <v>30</v>
      </c>
      <c r="AD518" s="90" t="b">
        <f t="shared" si="624"/>
        <v>0</v>
      </c>
      <c r="AE518" s="90" t="b">
        <f t="shared" si="624"/>
        <v>0</v>
      </c>
      <c r="AF518" s="90" t="b">
        <f t="shared" si="624"/>
        <v>1</v>
      </c>
      <c r="AG518" s="90" t="b">
        <f t="shared" si="624"/>
        <v>1</v>
      </c>
      <c r="AH518" s="45" t="str">
        <f t="shared" si="559"/>
        <v/>
      </c>
      <c r="AI518" s="45" t="str">
        <f t="shared" si="596"/>
        <v/>
      </c>
      <c r="AJ518" s="45" t="str">
        <f t="shared" si="556"/>
        <v/>
      </c>
      <c r="AK518" s="45" t="str">
        <f t="shared" si="597"/>
        <v/>
      </c>
      <c r="AL518" s="45" t="str">
        <f t="shared" si="598"/>
        <v/>
      </c>
      <c r="AM518" s="45" t="str">
        <f t="shared" si="599"/>
        <v/>
      </c>
      <c r="AN518" s="45" t="str">
        <f t="shared" si="600"/>
        <v/>
      </c>
      <c r="AO518" s="45" t="str">
        <f t="shared" si="621"/>
        <v/>
      </c>
      <c r="AP518" s="45" t="str">
        <f t="shared" si="621"/>
        <v/>
      </c>
      <c r="AQ518" s="45" t="str">
        <f t="shared" si="557"/>
        <v/>
      </c>
      <c r="AR518" s="90">
        <f t="shared" si="602"/>
        <v>24</v>
      </c>
    </row>
    <row r="519" spans="1:44" s="84" customFormat="1" ht="15.75" hidden="1" customHeight="1" x14ac:dyDescent="0.25">
      <c r="A519" s="82"/>
      <c r="B519" s="268"/>
      <c r="C519" s="269"/>
      <c r="D519" s="269"/>
      <c r="E519" s="270"/>
      <c r="F519" s="271"/>
      <c r="G519" s="269"/>
      <c r="H519" s="269"/>
      <c r="I519" s="371"/>
      <c r="J519" s="186" t="str">
        <f t="shared" si="549"/>
        <v/>
      </c>
      <c r="K519" s="175" t="str">
        <f t="shared" si="550"/>
        <v/>
      </c>
      <c r="L519" s="176" t="str">
        <f t="shared" si="551"/>
        <v/>
      </c>
      <c r="M519" s="175" t="str">
        <f t="shared" si="552"/>
        <v/>
      </c>
      <c r="N519" s="177" t="str">
        <f t="shared" si="553"/>
        <v/>
      </c>
      <c r="O519" s="177" t="str">
        <f t="shared" si="554"/>
        <v/>
      </c>
      <c r="P519" s="281"/>
      <c r="Q519" s="281"/>
      <c r="R519" s="282"/>
      <c r="S519" s="286"/>
      <c r="T519" s="281"/>
      <c r="U519" s="282"/>
      <c r="V519" s="286"/>
      <c r="W519" s="281"/>
      <c r="X519" s="282"/>
      <c r="Y519" s="286"/>
      <c r="Z519" s="281"/>
      <c r="AA519" s="369"/>
      <c r="AB519" s="83"/>
      <c r="AC519" s="90">
        <f t="shared" ref="AC519:AG519" si="625">AC518</f>
        <v>30</v>
      </c>
      <c r="AD519" s="90" t="b">
        <f t="shared" si="625"/>
        <v>0</v>
      </c>
      <c r="AE519" s="90" t="b">
        <f t="shared" si="625"/>
        <v>0</v>
      </c>
      <c r="AF519" s="90" t="b">
        <f t="shared" si="625"/>
        <v>1</v>
      </c>
      <c r="AG519" s="90" t="b">
        <f t="shared" si="625"/>
        <v>1</v>
      </c>
      <c r="AH519" s="45" t="str">
        <f t="shared" si="559"/>
        <v/>
      </c>
      <c r="AI519" s="45" t="str">
        <f t="shared" si="596"/>
        <v/>
      </c>
      <c r="AJ519" s="45" t="str">
        <f t="shared" si="556"/>
        <v/>
      </c>
      <c r="AK519" s="45" t="str">
        <f t="shared" si="597"/>
        <v/>
      </c>
      <c r="AL519" s="45" t="str">
        <f t="shared" si="598"/>
        <v/>
      </c>
      <c r="AM519" s="45" t="str">
        <f t="shared" si="599"/>
        <v/>
      </c>
      <c r="AN519" s="45" t="str">
        <f t="shared" si="600"/>
        <v/>
      </c>
      <c r="AO519" s="45" t="str">
        <f t="shared" si="621"/>
        <v/>
      </c>
      <c r="AP519" s="45" t="str">
        <f t="shared" si="621"/>
        <v/>
      </c>
      <c r="AQ519" s="45" t="str">
        <f t="shared" si="557"/>
        <v/>
      </c>
      <c r="AR519" s="90">
        <f t="shared" si="602"/>
        <v>25</v>
      </c>
    </row>
    <row r="520" spans="1:44" s="84" customFormat="1" ht="15.75" hidden="1" customHeight="1" x14ac:dyDescent="0.25">
      <c r="A520" s="82"/>
      <c r="B520" s="268"/>
      <c r="C520" s="269"/>
      <c r="D520" s="269"/>
      <c r="E520" s="270"/>
      <c r="F520" s="271"/>
      <c r="G520" s="269"/>
      <c r="H520" s="269"/>
      <c r="I520" s="371"/>
      <c r="J520" s="186" t="str">
        <f t="shared" si="549"/>
        <v/>
      </c>
      <c r="K520" s="175" t="str">
        <f t="shared" si="550"/>
        <v/>
      </c>
      <c r="L520" s="176" t="str">
        <f t="shared" si="551"/>
        <v/>
      </c>
      <c r="M520" s="175" t="str">
        <f t="shared" si="552"/>
        <v/>
      </c>
      <c r="N520" s="177" t="str">
        <f t="shared" si="553"/>
        <v/>
      </c>
      <c r="O520" s="177" t="str">
        <f t="shared" si="554"/>
        <v/>
      </c>
      <c r="P520" s="281"/>
      <c r="Q520" s="281"/>
      <c r="R520" s="282"/>
      <c r="S520" s="286"/>
      <c r="T520" s="281"/>
      <c r="U520" s="282"/>
      <c r="V520" s="286"/>
      <c r="W520" s="281"/>
      <c r="X520" s="282"/>
      <c r="Y520" s="286"/>
      <c r="Z520" s="281"/>
      <c r="AA520" s="369"/>
      <c r="AB520" s="83"/>
      <c r="AC520" s="90">
        <f t="shared" ref="AC520:AG520" si="626">AC519</f>
        <v>30</v>
      </c>
      <c r="AD520" s="90" t="b">
        <f t="shared" si="626"/>
        <v>0</v>
      </c>
      <c r="AE520" s="90" t="b">
        <f t="shared" si="626"/>
        <v>0</v>
      </c>
      <c r="AF520" s="90" t="b">
        <f t="shared" si="626"/>
        <v>1</v>
      </c>
      <c r="AG520" s="90" t="b">
        <f t="shared" si="626"/>
        <v>1</v>
      </c>
      <c r="AH520" s="45" t="str">
        <f t="shared" si="559"/>
        <v/>
      </c>
      <c r="AI520" s="45" t="str">
        <f t="shared" si="596"/>
        <v/>
      </c>
      <c r="AJ520" s="45" t="str">
        <f t="shared" si="556"/>
        <v/>
      </c>
      <c r="AK520" s="45" t="str">
        <f t="shared" si="597"/>
        <v/>
      </c>
      <c r="AL520" s="45" t="str">
        <f t="shared" si="598"/>
        <v/>
      </c>
      <c r="AM520" s="45" t="str">
        <f t="shared" si="599"/>
        <v/>
      </c>
      <c r="AN520" s="45" t="str">
        <f t="shared" si="600"/>
        <v/>
      </c>
      <c r="AO520" s="45" t="str">
        <f t="shared" si="621"/>
        <v/>
      </c>
      <c r="AP520" s="45" t="str">
        <f t="shared" si="621"/>
        <v/>
      </c>
      <c r="AQ520" s="45" t="str">
        <f t="shared" si="557"/>
        <v/>
      </c>
      <c r="AR520" s="90">
        <f t="shared" si="602"/>
        <v>26</v>
      </c>
    </row>
    <row r="521" spans="1:44" s="84" customFormat="1" ht="15.75" hidden="1" customHeight="1" x14ac:dyDescent="0.25">
      <c r="A521" s="82"/>
      <c r="B521" s="268"/>
      <c r="C521" s="269"/>
      <c r="D521" s="269"/>
      <c r="E521" s="270"/>
      <c r="F521" s="271"/>
      <c r="G521" s="269"/>
      <c r="H521" s="269"/>
      <c r="I521" s="371"/>
      <c r="J521" s="186" t="str">
        <f t="shared" si="549"/>
        <v/>
      </c>
      <c r="K521" s="175" t="str">
        <f t="shared" si="550"/>
        <v/>
      </c>
      <c r="L521" s="176" t="str">
        <f t="shared" si="551"/>
        <v/>
      </c>
      <c r="M521" s="175" t="str">
        <f t="shared" si="552"/>
        <v/>
      </c>
      <c r="N521" s="177" t="str">
        <f t="shared" si="553"/>
        <v/>
      </c>
      <c r="O521" s="177" t="str">
        <f t="shared" si="554"/>
        <v/>
      </c>
      <c r="P521" s="281"/>
      <c r="Q521" s="281"/>
      <c r="R521" s="282"/>
      <c r="S521" s="286"/>
      <c r="T521" s="281"/>
      <c r="U521" s="282"/>
      <c r="V521" s="286"/>
      <c r="W521" s="281"/>
      <c r="X521" s="282"/>
      <c r="Y521" s="286"/>
      <c r="Z521" s="281"/>
      <c r="AA521" s="369"/>
      <c r="AB521" s="83"/>
      <c r="AC521" s="90">
        <f t="shared" ref="AC521:AG521" si="627">AC520</f>
        <v>30</v>
      </c>
      <c r="AD521" s="90" t="b">
        <f t="shared" si="627"/>
        <v>0</v>
      </c>
      <c r="AE521" s="90" t="b">
        <f t="shared" si="627"/>
        <v>0</v>
      </c>
      <c r="AF521" s="90" t="b">
        <f t="shared" si="627"/>
        <v>1</v>
      </c>
      <c r="AG521" s="90" t="b">
        <f t="shared" si="627"/>
        <v>1</v>
      </c>
      <c r="AH521" s="45" t="str">
        <f t="shared" si="559"/>
        <v/>
      </c>
      <c r="AI521" s="45" t="str">
        <f t="shared" si="596"/>
        <v/>
      </c>
      <c r="AJ521" s="45" t="str">
        <f t="shared" si="556"/>
        <v/>
      </c>
      <c r="AK521" s="45" t="str">
        <f t="shared" si="597"/>
        <v/>
      </c>
      <c r="AL521" s="45" t="str">
        <f t="shared" si="598"/>
        <v/>
      </c>
      <c r="AM521" s="45" t="str">
        <f t="shared" si="599"/>
        <v/>
      </c>
      <c r="AN521" s="45" t="str">
        <f t="shared" si="600"/>
        <v/>
      </c>
      <c r="AO521" s="45" t="str">
        <f t="shared" si="621"/>
        <v/>
      </c>
      <c r="AP521" s="45" t="str">
        <f t="shared" si="621"/>
        <v/>
      </c>
      <c r="AQ521" s="45" t="str">
        <f t="shared" si="557"/>
        <v/>
      </c>
      <c r="AR521" s="90">
        <f t="shared" si="602"/>
        <v>27</v>
      </c>
    </row>
    <row r="522" spans="1:44" s="84" customFormat="1" ht="15.75" hidden="1" customHeight="1" x14ac:dyDescent="0.25">
      <c r="A522" s="82"/>
      <c r="B522" s="268"/>
      <c r="C522" s="269"/>
      <c r="D522" s="269"/>
      <c r="E522" s="270"/>
      <c r="F522" s="271"/>
      <c r="G522" s="269"/>
      <c r="H522" s="269"/>
      <c r="I522" s="371"/>
      <c r="J522" s="186" t="str">
        <f t="shared" si="549"/>
        <v/>
      </c>
      <c r="K522" s="175" t="str">
        <f t="shared" si="550"/>
        <v/>
      </c>
      <c r="L522" s="176" t="str">
        <f t="shared" si="551"/>
        <v/>
      </c>
      <c r="M522" s="175" t="str">
        <f t="shared" si="552"/>
        <v/>
      </c>
      <c r="N522" s="177" t="str">
        <f t="shared" si="553"/>
        <v/>
      </c>
      <c r="O522" s="177" t="str">
        <f t="shared" si="554"/>
        <v/>
      </c>
      <c r="P522" s="281"/>
      <c r="Q522" s="281"/>
      <c r="R522" s="282"/>
      <c r="S522" s="286"/>
      <c r="T522" s="281"/>
      <c r="U522" s="282"/>
      <c r="V522" s="286"/>
      <c r="W522" s="281"/>
      <c r="X522" s="282"/>
      <c r="Y522" s="286"/>
      <c r="Z522" s="281"/>
      <c r="AA522" s="369"/>
      <c r="AB522" s="83"/>
      <c r="AC522" s="90">
        <f t="shared" ref="AC522:AG522" si="628">AC521</f>
        <v>30</v>
      </c>
      <c r="AD522" s="90" t="b">
        <f t="shared" si="628"/>
        <v>0</v>
      </c>
      <c r="AE522" s="90" t="b">
        <f t="shared" si="628"/>
        <v>0</v>
      </c>
      <c r="AF522" s="90" t="b">
        <f t="shared" si="628"/>
        <v>1</v>
      </c>
      <c r="AG522" s="90" t="b">
        <f t="shared" si="628"/>
        <v>1</v>
      </c>
      <c r="AH522" s="45" t="str">
        <f t="shared" si="559"/>
        <v/>
      </c>
      <c r="AI522" s="45" t="str">
        <f t="shared" si="596"/>
        <v/>
      </c>
      <c r="AJ522" s="45" t="str">
        <f t="shared" si="556"/>
        <v/>
      </c>
      <c r="AK522" s="45" t="str">
        <f t="shared" si="597"/>
        <v/>
      </c>
      <c r="AL522" s="45" t="str">
        <f t="shared" si="598"/>
        <v/>
      </c>
      <c r="AM522" s="45" t="str">
        <f t="shared" si="599"/>
        <v/>
      </c>
      <c r="AN522" s="45" t="str">
        <f t="shared" si="600"/>
        <v/>
      </c>
      <c r="AO522" s="45" t="str">
        <f t="shared" si="621"/>
        <v/>
      </c>
      <c r="AP522" s="45" t="str">
        <f t="shared" si="621"/>
        <v/>
      </c>
      <c r="AQ522" s="45" t="str">
        <f t="shared" si="557"/>
        <v/>
      </c>
      <c r="AR522" s="90">
        <f t="shared" si="602"/>
        <v>28</v>
      </c>
    </row>
    <row r="523" spans="1:44" s="84" customFormat="1" ht="15.75" hidden="1" customHeight="1" x14ac:dyDescent="0.25">
      <c r="A523" s="82"/>
      <c r="B523" s="268"/>
      <c r="C523" s="269"/>
      <c r="D523" s="269"/>
      <c r="E523" s="270"/>
      <c r="F523" s="271"/>
      <c r="G523" s="269"/>
      <c r="H523" s="269"/>
      <c r="I523" s="371"/>
      <c r="J523" s="186" t="str">
        <f t="shared" si="549"/>
        <v/>
      </c>
      <c r="K523" s="175" t="str">
        <f t="shared" si="550"/>
        <v/>
      </c>
      <c r="L523" s="176" t="str">
        <f t="shared" si="551"/>
        <v/>
      </c>
      <c r="M523" s="175" t="str">
        <f t="shared" si="552"/>
        <v/>
      </c>
      <c r="N523" s="177" t="str">
        <f t="shared" si="553"/>
        <v/>
      </c>
      <c r="O523" s="177" t="str">
        <f t="shared" si="554"/>
        <v/>
      </c>
      <c r="P523" s="281"/>
      <c r="Q523" s="281"/>
      <c r="R523" s="282"/>
      <c r="S523" s="286"/>
      <c r="T523" s="281"/>
      <c r="U523" s="282"/>
      <c r="V523" s="286"/>
      <c r="W523" s="281"/>
      <c r="X523" s="282"/>
      <c r="Y523" s="286"/>
      <c r="Z523" s="281"/>
      <c r="AA523" s="369"/>
      <c r="AB523" s="83"/>
      <c r="AC523" s="90">
        <f t="shared" ref="AC523:AG523" si="629">AC522</f>
        <v>30</v>
      </c>
      <c r="AD523" s="90" t="b">
        <f t="shared" si="629"/>
        <v>0</v>
      </c>
      <c r="AE523" s="90" t="b">
        <f t="shared" si="629"/>
        <v>0</v>
      </c>
      <c r="AF523" s="90" t="b">
        <f t="shared" si="629"/>
        <v>1</v>
      </c>
      <c r="AG523" s="90" t="b">
        <f t="shared" si="629"/>
        <v>1</v>
      </c>
      <c r="AH523" s="45" t="str">
        <f t="shared" si="559"/>
        <v/>
      </c>
      <c r="AI523" s="45" t="str">
        <f t="shared" si="596"/>
        <v/>
      </c>
      <c r="AJ523" s="45" t="str">
        <f t="shared" si="556"/>
        <v/>
      </c>
      <c r="AK523" s="45" t="str">
        <f t="shared" si="597"/>
        <v/>
      </c>
      <c r="AL523" s="45" t="str">
        <f t="shared" si="598"/>
        <v/>
      </c>
      <c r="AM523" s="45" t="str">
        <f t="shared" si="599"/>
        <v/>
      </c>
      <c r="AN523" s="45" t="str">
        <f t="shared" si="600"/>
        <v/>
      </c>
      <c r="AO523" s="45" t="str">
        <f t="shared" si="621"/>
        <v/>
      </c>
      <c r="AP523" s="45" t="str">
        <f t="shared" si="621"/>
        <v/>
      </c>
      <c r="AQ523" s="45" t="str">
        <f t="shared" si="557"/>
        <v/>
      </c>
      <c r="AR523" s="90">
        <f t="shared" si="602"/>
        <v>29</v>
      </c>
    </row>
    <row r="524" spans="1:44" s="84" customFormat="1" ht="15.75" hidden="1" customHeight="1" x14ac:dyDescent="0.25">
      <c r="A524" s="82"/>
      <c r="B524" s="268"/>
      <c r="C524" s="269"/>
      <c r="D524" s="269"/>
      <c r="E524" s="270"/>
      <c r="F524" s="271"/>
      <c r="G524" s="269"/>
      <c r="H524" s="269"/>
      <c r="I524" s="371"/>
      <c r="J524" s="187" t="str">
        <f t="shared" si="549"/>
        <v/>
      </c>
      <c r="K524" s="178" t="str">
        <f t="shared" si="550"/>
        <v/>
      </c>
      <c r="L524" s="179" t="str">
        <f t="shared" si="551"/>
        <v/>
      </c>
      <c r="M524" s="178" t="str">
        <f t="shared" si="552"/>
        <v/>
      </c>
      <c r="N524" s="180" t="str">
        <f t="shared" si="553"/>
        <v/>
      </c>
      <c r="O524" s="180" t="str">
        <f t="shared" si="554"/>
        <v/>
      </c>
      <c r="P524" s="284"/>
      <c r="Q524" s="284"/>
      <c r="R524" s="285"/>
      <c r="S524" s="287"/>
      <c r="T524" s="284"/>
      <c r="U524" s="285"/>
      <c r="V524" s="287"/>
      <c r="W524" s="284"/>
      <c r="X524" s="285"/>
      <c r="Y524" s="287"/>
      <c r="Z524" s="284"/>
      <c r="AA524" s="370"/>
      <c r="AB524" s="83"/>
      <c r="AC524" s="91">
        <f t="shared" ref="AC524:AG524" si="630">AC523</f>
        <v>30</v>
      </c>
      <c r="AD524" s="91" t="b">
        <f t="shared" si="630"/>
        <v>0</v>
      </c>
      <c r="AE524" s="91" t="b">
        <f t="shared" si="630"/>
        <v>0</v>
      </c>
      <c r="AF524" s="91" t="b">
        <f t="shared" si="630"/>
        <v>1</v>
      </c>
      <c r="AG524" s="91" t="b">
        <f t="shared" si="630"/>
        <v>1</v>
      </c>
      <c r="AH524" s="92" t="str">
        <f t="shared" si="559"/>
        <v/>
      </c>
      <c r="AI524" s="92" t="str">
        <f t="shared" si="596"/>
        <v/>
      </c>
      <c r="AJ524" s="92" t="str">
        <f t="shared" si="556"/>
        <v/>
      </c>
      <c r="AK524" s="92" t="str">
        <f t="shared" si="597"/>
        <v/>
      </c>
      <c r="AL524" s="92" t="str">
        <f t="shared" si="598"/>
        <v/>
      </c>
      <c r="AM524" s="92" t="str">
        <f t="shared" si="599"/>
        <v/>
      </c>
      <c r="AN524" s="92" t="str">
        <f t="shared" si="600"/>
        <v/>
      </c>
      <c r="AO524" s="92" t="str">
        <f t="shared" si="621"/>
        <v/>
      </c>
      <c r="AP524" s="92" t="str">
        <f t="shared" si="621"/>
        <v/>
      </c>
      <c r="AQ524" s="92" t="str">
        <f t="shared" si="557"/>
        <v/>
      </c>
      <c r="AR524" s="91">
        <f t="shared" si="602"/>
        <v>30</v>
      </c>
    </row>
    <row r="525" spans="1:44" s="84" customFormat="1" ht="15.75" customHeight="1" x14ac:dyDescent="0.25">
      <c r="A525" s="82"/>
      <c r="B525" s="268">
        <f>B495+1</f>
        <v>31</v>
      </c>
      <c r="C525" s="269"/>
      <c r="D525" s="269"/>
      <c r="E525" s="270"/>
      <c r="F525" s="271">
        <f>ROUND($G$4*B525,0)</f>
        <v>9765</v>
      </c>
      <c r="G525" s="269"/>
      <c r="H525" s="269"/>
      <c r="I525" s="371"/>
      <c r="J525" s="188" t="str">
        <f t="shared" si="549"/>
        <v/>
      </c>
      <c r="K525" s="181" t="str">
        <f t="shared" si="550"/>
        <v/>
      </c>
      <c r="L525" s="182" t="str">
        <f t="shared" si="551"/>
        <v/>
      </c>
      <c r="M525" s="181">
        <f t="shared" si="552"/>
        <v>11</v>
      </c>
      <c r="N525" s="183">
        <f t="shared" si="553"/>
        <v>11</v>
      </c>
      <c r="O525" s="183">
        <f t="shared" si="554"/>
        <v>9</v>
      </c>
      <c r="P525" s="365">
        <f>ROUND($F525/P$12,2)</f>
        <v>1.95</v>
      </c>
      <c r="Q525" s="365"/>
      <c r="R525" s="366"/>
      <c r="S525" s="367">
        <f>ROUND($F525/S$12,2)</f>
        <v>1.63</v>
      </c>
      <c r="T525" s="365"/>
      <c r="U525" s="366"/>
      <c r="V525" s="367">
        <f>ROUND($F525/V$12,2)</f>
        <v>1.4</v>
      </c>
      <c r="W525" s="365"/>
      <c r="X525" s="366"/>
      <c r="Y525" s="367">
        <f>ROUND($F525/Y$12,2)</f>
        <v>1.27</v>
      </c>
      <c r="Z525" s="365"/>
      <c r="AA525" s="368"/>
      <c r="AB525" s="83"/>
      <c r="AC525" s="88">
        <f>B525</f>
        <v>31</v>
      </c>
      <c r="AD525" s="88" t="b">
        <f>AND(AC525&gt;=min_string,AC525&lt;=max_string)</f>
        <v>0</v>
      </c>
      <c r="AE525" s="88" t="b">
        <f>OR(AND(($AC525-max_string)/(AE$13-1)&gt;=min_string,($AC525-max_string)/(AE$13-1)&lt;=max_string),AND(($AC525-min_string)/(AE$13-1)&gt;=min_string,($AC525-min_string)/(AE$13-1)&lt;=max_string))</f>
        <v>0</v>
      </c>
      <c r="AF525" s="88" t="b">
        <f>OR(AND(($AC525-max_string)/(AF$13-1)&gt;=min_string,($AC525-max_string)/(AF$13-1)&lt;=max_string),AND(($AC525-min_string)/(AF$13-1)&gt;=min_string,($AC525-min_string)/(AF$13-1)&lt;=max_string))</f>
        <v>1</v>
      </c>
      <c r="AG525" s="88" t="b">
        <f>AND(AC525-(AG$13-1)*min_string&gt;=min_string,AC525-(AG$13-1)*max_string&lt;=max_string)</f>
        <v>1</v>
      </c>
      <c r="AH525" s="89" t="str">
        <f>IF(AD525,$AC525,null_value)</f>
        <v/>
      </c>
      <c r="AI525" s="89" t="str">
        <f>IF(AE525,MIN(max_string,$AC525-(min_string*(AI$12-1))),null_value)</f>
        <v/>
      </c>
      <c r="AJ525" s="89" t="str">
        <f t="shared" si="556"/>
        <v/>
      </c>
      <c r="AK525" s="89">
        <f>IF(AF525,MIN(max_string,$AC525-(min_string*(AK$12-1))),null_value)</f>
        <v>11</v>
      </c>
      <c r="AL525" s="89">
        <f>IF(AK525=null_value,null_value,MIN(max_string,$AC525-AK525-min_string))</f>
        <v>11</v>
      </c>
      <c r="AM525" s="89">
        <f>IF(AK525&lt;&gt;null_value,$AC525-AK525-AL525,null_value)</f>
        <v>9</v>
      </c>
      <c r="AN525" s="89">
        <f>IF(AG525,MIN(max_string,ROUNDDOWN(($AC525-min_string)/(AN$12-1),0)),null_value)</f>
        <v>9</v>
      </c>
      <c r="AO525" s="89">
        <f t="shared" si="621"/>
        <v>9</v>
      </c>
      <c r="AP525" s="89">
        <f t="shared" si="621"/>
        <v>9</v>
      </c>
      <c r="AQ525" s="89">
        <f t="shared" si="557"/>
        <v>4</v>
      </c>
      <c r="AR525" s="88">
        <v>1</v>
      </c>
    </row>
    <row r="526" spans="1:44" s="84" customFormat="1" ht="15.75" customHeight="1" x14ac:dyDescent="0.25">
      <c r="A526" s="82"/>
      <c r="B526" s="268"/>
      <c r="C526" s="269"/>
      <c r="D526" s="269"/>
      <c r="E526" s="270"/>
      <c r="F526" s="271"/>
      <c r="G526" s="269"/>
      <c r="H526" s="269"/>
      <c r="I526" s="371"/>
      <c r="J526" s="186" t="str">
        <f t="shared" si="549"/>
        <v/>
      </c>
      <c r="K526" s="175" t="str">
        <f t="shared" si="550"/>
        <v/>
      </c>
      <c r="L526" s="176" t="str">
        <f t="shared" si="551"/>
        <v/>
      </c>
      <c r="M526" s="175">
        <f t="shared" si="552"/>
        <v>11</v>
      </c>
      <c r="N526" s="177">
        <f t="shared" si="553"/>
        <v>10</v>
      </c>
      <c r="O526" s="177">
        <f t="shared" si="554"/>
        <v>10</v>
      </c>
      <c r="P526" s="281"/>
      <c r="Q526" s="281"/>
      <c r="R526" s="282"/>
      <c r="S526" s="286"/>
      <c r="T526" s="281"/>
      <c r="U526" s="282"/>
      <c r="V526" s="286"/>
      <c r="W526" s="281"/>
      <c r="X526" s="282"/>
      <c r="Y526" s="286"/>
      <c r="Z526" s="281"/>
      <c r="AA526" s="369"/>
      <c r="AB526" s="83"/>
      <c r="AC526" s="90">
        <f>AC525</f>
        <v>31</v>
      </c>
      <c r="AD526" s="90" t="b">
        <f>AD525</f>
        <v>0</v>
      </c>
      <c r="AE526" s="90" t="b">
        <f>AE525</f>
        <v>0</v>
      </c>
      <c r="AF526" s="90" t="b">
        <f>AF525</f>
        <v>1</v>
      </c>
      <c r="AG526" s="90" t="b">
        <f>AG525</f>
        <v>1</v>
      </c>
      <c r="AH526" s="45" t="str">
        <f t="shared" si="559"/>
        <v/>
      </c>
      <c r="AI526" s="45" t="str">
        <f t="shared" ref="AI526:AI554" si="631">IF(AND(AE526,AI525&lt;&gt;null_value),IF(AND(AI525&gt;min_string+1,AJ525&lt;max_string-1,AI525-1&gt;AJ525),AI525-1,null_value),null_value)</f>
        <v/>
      </c>
      <c r="AJ526" s="45" t="str">
        <f t="shared" si="556"/>
        <v/>
      </c>
      <c r="AK526" s="45">
        <f t="shared" ref="AK526:AK554" si="632">IF(AND(AF526,AK525&lt;&gt;null_value),IF(AND(AL525-1&gt;=min_string,AM525+1&lt;=max_string,AL525-1&gt;AM525),AK525,IF(AND(AK525-1&gt;min_string,AL525+1&lt;=max_string,OR(AK525-1&gt;AL525,AND(AK525&gt;AL525,AL525&gt;AM525))),AK525-1,null_value)),null_value)</f>
        <v>11</v>
      </c>
      <c r="AL526" s="45">
        <f t="shared" ref="AL526:AL554" si="633">IF(AK526=null_value,null_value,IF(AK526&lt;&gt;AK525,MIN(max_string,$AC526-AK526-min_string,AK526),AL525-1))</f>
        <v>10</v>
      </c>
      <c r="AM526" s="45">
        <f t="shared" ref="AM526:AM554" si="634">IF(AK526=null_value,null_value,$AC526-AK526-AL526)</f>
        <v>10</v>
      </c>
      <c r="AN526" s="45">
        <f t="shared" ref="AN526:AN554" si="635">IF(AND(AG526,AN525&lt;&gt;null_value),IF(AND(AN525&gt;min_string,AQ525+AN$12-1&lt;=max_string),AN525-1,null_value),null_value)</f>
        <v>8</v>
      </c>
      <c r="AO526" s="45">
        <f t="shared" si="621"/>
        <v>8</v>
      </c>
      <c r="AP526" s="45">
        <f t="shared" si="621"/>
        <v>8</v>
      </c>
      <c r="AQ526" s="45">
        <f t="shared" si="557"/>
        <v>7</v>
      </c>
      <c r="AR526" s="90">
        <f>AR525+1</f>
        <v>2</v>
      </c>
    </row>
    <row r="527" spans="1:44" s="84" customFormat="1" ht="15.75" customHeight="1" x14ac:dyDescent="0.25">
      <c r="A527" s="82"/>
      <c r="B527" s="268"/>
      <c r="C527" s="269"/>
      <c r="D527" s="269"/>
      <c r="E527" s="270"/>
      <c r="F527" s="271"/>
      <c r="G527" s="269"/>
      <c r="H527" s="269"/>
      <c r="I527" s="371"/>
      <c r="J527" s="186" t="str">
        <f t="shared" ref="J527:J590" si="636">AH527</f>
        <v/>
      </c>
      <c r="K527" s="175" t="str">
        <f t="shared" ref="K527:K590" si="637">AI527</f>
        <v/>
      </c>
      <c r="L527" s="176" t="str">
        <f t="shared" ref="L527:L590" si="638">AJ527</f>
        <v/>
      </c>
      <c r="M527" s="175" t="str">
        <f t="shared" ref="M527:M590" si="639">AK527</f>
        <v/>
      </c>
      <c r="N527" s="177" t="str">
        <f t="shared" ref="N527:N590" si="640">AL527</f>
        <v/>
      </c>
      <c r="O527" s="177" t="str">
        <f t="shared" ref="O527:O590" si="641">AM527</f>
        <v/>
      </c>
      <c r="P527" s="281"/>
      <c r="Q527" s="281"/>
      <c r="R527" s="282"/>
      <c r="S527" s="286"/>
      <c r="T527" s="281"/>
      <c r="U527" s="282"/>
      <c r="V527" s="286"/>
      <c r="W527" s="281"/>
      <c r="X527" s="282"/>
      <c r="Y527" s="286"/>
      <c r="Z527" s="281"/>
      <c r="AA527" s="369"/>
      <c r="AB527" s="83"/>
      <c r="AC527" s="90">
        <f t="shared" ref="AC527:AG527" si="642">AC526</f>
        <v>31</v>
      </c>
      <c r="AD527" s="90" t="b">
        <f t="shared" si="642"/>
        <v>0</v>
      </c>
      <c r="AE527" s="90" t="b">
        <f t="shared" si="642"/>
        <v>0</v>
      </c>
      <c r="AF527" s="90" t="b">
        <f t="shared" si="642"/>
        <v>1</v>
      </c>
      <c r="AG527" s="90" t="b">
        <f t="shared" si="642"/>
        <v>1</v>
      </c>
      <c r="AH527" s="45" t="str">
        <f t="shared" si="559"/>
        <v/>
      </c>
      <c r="AI527" s="45" t="str">
        <f t="shared" si="631"/>
        <v/>
      </c>
      <c r="AJ527" s="45" t="str">
        <f t="shared" ref="AJ527:AJ590" si="643">IF(AI527=null_value,null_value,$AC527-AI527)</f>
        <v/>
      </c>
      <c r="AK527" s="45" t="str">
        <f t="shared" si="632"/>
        <v/>
      </c>
      <c r="AL527" s="45" t="str">
        <f t="shared" si="633"/>
        <v/>
      </c>
      <c r="AM527" s="45" t="str">
        <f t="shared" si="634"/>
        <v/>
      </c>
      <c r="AN527" s="45">
        <f t="shared" si="635"/>
        <v>7</v>
      </c>
      <c r="AO527" s="45">
        <f t="shared" si="621"/>
        <v>7</v>
      </c>
      <c r="AP527" s="45">
        <f t="shared" si="621"/>
        <v>7</v>
      </c>
      <c r="AQ527" s="45">
        <f t="shared" ref="AQ527:AQ590" si="644">IF(AN527&lt;&gt;null_value,$AC527-SUM(AN527:AP527),null_value)</f>
        <v>10</v>
      </c>
      <c r="AR527" s="90">
        <f t="shared" ref="AR527:AR554" si="645">AR526+1</f>
        <v>3</v>
      </c>
    </row>
    <row r="528" spans="1:44" s="84" customFormat="1" ht="15.75" customHeight="1" x14ac:dyDescent="0.25">
      <c r="A528" s="82"/>
      <c r="B528" s="268"/>
      <c r="C528" s="269"/>
      <c r="D528" s="269"/>
      <c r="E528" s="270"/>
      <c r="F528" s="271"/>
      <c r="G528" s="269"/>
      <c r="H528" s="269"/>
      <c r="I528" s="371"/>
      <c r="J528" s="186" t="str">
        <f t="shared" si="636"/>
        <v/>
      </c>
      <c r="K528" s="175" t="str">
        <f t="shared" si="637"/>
        <v/>
      </c>
      <c r="L528" s="176" t="str">
        <f t="shared" si="638"/>
        <v/>
      </c>
      <c r="M528" s="175" t="str">
        <f t="shared" si="639"/>
        <v/>
      </c>
      <c r="N528" s="177" t="str">
        <f t="shared" si="640"/>
        <v/>
      </c>
      <c r="O528" s="177" t="str">
        <f t="shared" si="641"/>
        <v/>
      </c>
      <c r="P528" s="281"/>
      <c r="Q528" s="281"/>
      <c r="R528" s="282"/>
      <c r="S528" s="286"/>
      <c r="T528" s="281"/>
      <c r="U528" s="282"/>
      <c r="V528" s="286"/>
      <c r="W528" s="281"/>
      <c r="X528" s="282"/>
      <c r="Y528" s="286"/>
      <c r="Z528" s="281"/>
      <c r="AA528" s="369"/>
      <c r="AB528" s="83"/>
      <c r="AC528" s="90">
        <f t="shared" ref="AC528:AG528" si="646">AC527</f>
        <v>31</v>
      </c>
      <c r="AD528" s="90" t="b">
        <f t="shared" si="646"/>
        <v>0</v>
      </c>
      <c r="AE528" s="90" t="b">
        <f t="shared" si="646"/>
        <v>0</v>
      </c>
      <c r="AF528" s="90" t="b">
        <f t="shared" si="646"/>
        <v>1</v>
      </c>
      <c r="AG528" s="90" t="b">
        <f t="shared" si="646"/>
        <v>1</v>
      </c>
      <c r="AH528" s="45" t="str">
        <f t="shared" si="559"/>
        <v/>
      </c>
      <c r="AI528" s="45" t="str">
        <f t="shared" si="631"/>
        <v/>
      </c>
      <c r="AJ528" s="45" t="str">
        <f t="shared" si="643"/>
        <v/>
      </c>
      <c r="AK528" s="45" t="str">
        <f t="shared" si="632"/>
        <v/>
      </c>
      <c r="AL528" s="45" t="str">
        <f t="shared" si="633"/>
        <v/>
      </c>
      <c r="AM528" s="45" t="str">
        <f t="shared" si="634"/>
        <v/>
      </c>
      <c r="AN528" s="45" t="str">
        <f t="shared" si="635"/>
        <v/>
      </c>
      <c r="AO528" s="45" t="str">
        <f t="shared" si="621"/>
        <v/>
      </c>
      <c r="AP528" s="45" t="str">
        <f t="shared" si="621"/>
        <v/>
      </c>
      <c r="AQ528" s="45" t="str">
        <f t="shared" si="644"/>
        <v/>
      </c>
      <c r="AR528" s="90">
        <f t="shared" si="645"/>
        <v>4</v>
      </c>
    </row>
    <row r="529" spans="1:44" s="84" customFormat="1" ht="15.75" customHeight="1" x14ac:dyDescent="0.25">
      <c r="A529" s="82"/>
      <c r="B529" s="268"/>
      <c r="C529" s="269"/>
      <c r="D529" s="269"/>
      <c r="E529" s="270"/>
      <c r="F529" s="271"/>
      <c r="G529" s="269"/>
      <c r="H529" s="269"/>
      <c r="I529" s="371"/>
      <c r="J529" s="186" t="str">
        <f t="shared" si="636"/>
        <v/>
      </c>
      <c r="K529" s="175" t="str">
        <f t="shared" si="637"/>
        <v/>
      </c>
      <c r="L529" s="176" t="str">
        <f t="shared" si="638"/>
        <v/>
      </c>
      <c r="M529" s="175" t="str">
        <f t="shared" si="639"/>
        <v/>
      </c>
      <c r="N529" s="177" t="str">
        <f t="shared" si="640"/>
        <v/>
      </c>
      <c r="O529" s="177" t="str">
        <f t="shared" si="641"/>
        <v/>
      </c>
      <c r="P529" s="281"/>
      <c r="Q529" s="281"/>
      <c r="R529" s="282"/>
      <c r="S529" s="286"/>
      <c r="T529" s="281"/>
      <c r="U529" s="282"/>
      <c r="V529" s="286"/>
      <c r="W529" s="281"/>
      <c r="X529" s="282"/>
      <c r="Y529" s="286"/>
      <c r="Z529" s="281"/>
      <c r="AA529" s="369"/>
      <c r="AB529" s="83"/>
      <c r="AC529" s="90">
        <f t="shared" ref="AC529:AG529" si="647">AC528</f>
        <v>31</v>
      </c>
      <c r="AD529" s="90" t="b">
        <f t="shared" si="647"/>
        <v>0</v>
      </c>
      <c r="AE529" s="90" t="b">
        <f t="shared" si="647"/>
        <v>0</v>
      </c>
      <c r="AF529" s="90" t="b">
        <f t="shared" si="647"/>
        <v>1</v>
      </c>
      <c r="AG529" s="90" t="b">
        <f t="shared" si="647"/>
        <v>1</v>
      </c>
      <c r="AH529" s="45" t="str">
        <f t="shared" si="559"/>
        <v/>
      </c>
      <c r="AI529" s="45" t="str">
        <f t="shared" si="631"/>
        <v/>
      </c>
      <c r="AJ529" s="45" t="str">
        <f t="shared" si="643"/>
        <v/>
      </c>
      <c r="AK529" s="45" t="str">
        <f t="shared" si="632"/>
        <v/>
      </c>
      <c r="AL529" s="45" t="str">
        <f t="shared" si="633"/>
        <v/>
      </c>
      <c r="AM529" s="45" t="str">
        <f t="shared" si="634"/>
        <v/>
      </c>
      <c r="AN529" s="45" t="str">
        <f t="shared" si="635"/>
        <v/>
      </c>
      <c r="AO529" s="45" t="str">
        <f t="shared" si="621"/>
        <v/>
      </c>
      <c r="AP529" s="45" t="str">
        <f t="shared" si="621"/>
        <v/>
      </c>
      <c r="AQ529" s="45" t="str">
        <f t="shared" si="644"/>
        <v/>
      </c>
      <c r="AR529" s="90">
        <f t="shared" si="645"/>
        <v>5</v>
      </c>
    </row>
    <row r="530" spans="1:44" s="84" customFormat="1" ht="15.75" customHeight="1" x14ac:dyDescent="0.25">
      <c r="A530" s="82"/>
      <c r="B530" s="268"/>
      <c r="C530" s="269"/>
      <c r="D530" s="269"/>
      <c r="E530" s="270"/>
      <c r="F530" s="271"/>
      <c r="G530" s="269"/>
      <c r="H530" s="269"/>
      <c r="I530" s="371"/>
      <c r="J530" s="186" t="str">
        <f t="shared" si="636"/>
        <v/>
      </c>
      <c r="K530" s="175" t="str">
        <f t="shared" si="637"/>
        <v/>
      </c>
      <c r="L530" s="176" t="str">
        <f t="shared" si="638"/>
        <v/>
      </c>
      <c r="M530" s="175" t="str">
        <f t="shared" si="639"/>
        <v/>
      </c>
      <c r="N530" s="177" t="str">
        <f t="shared" si="640"/>
        <v/>
      </c>
      <c r="O530" s="177" t="str">
        <f t="shared" si="641"/>
        <v/>
      </c>
      <c r="P530" s="281"/>
      <c r="Q530" s="281"/>
      <c r="R530" s="282"/>
      <c r="S530" s="286"/>
      <c r="T530" s="281"/>
      <c r="U530" s="282"/>
      <c r="V530" s="286"/>
      <c r="W530" s="281"/>
      <c r="X530" s="282"/>
      <c r="Y530" s="286"/>
      <c r="Z530" s="281"/>
      <c r="AA530" s="369"/>
      <c r="AB530" s="83"/>
      <c r="AC530" s="90">
        <f t="shared" ref="AC530:AG530" si="648">AC529</f>
        <v>31</v>
      </c>
      <c r="AD530" s="90" t="b">
        <f t="shared" si="648"/>
        <v>0</v>
      </c>
      <c r="AE530" s="90" t="b">
        <f t="shared" si="648"/>
        <v>0</v>
      </c>
      <c r="AF530" s="90" t="b">
        <f t="shared" si="648"/>
        <v>1</v>
      </c>
      <c r="AG530" s="90" t="b">
        <f t="shared" si="648"/>
        <v>1</v>
      </c>
      <c r="AH530" s="45" t="str">
        <f t="shared" ref="AH530:AH554" si="649">null_value</f>
        <v/>
      </c>
      <c r="AI530" s="45" t="str">
        <f t="shared" si="631"/>
        <v/>
      </c>
      <c r="AJ530" s="45" t="str">
        <f t="shared" si="643"/>
        <v/>
      </c>
      <c r="AK530" s="45" t="str">
        <f t="shared" si="632"/>
        <v/>
      </c>
      <c r="AL530" s="45" t="str">
        <f t="shared" si="633"/>
        <v/>
      </c>
      <c r="AM530" s="45" t="str">
        <f t="shared" si="634"/>
        <v/>
      </c>
      <c r="AN530" s="45" t="str">
        <f t="shared" si="635"/>
        <v/>
      </c>
      <c r="AO530" s="45" t="str">
        <f t="shared" si="621"/>
        <v/>
      </c>
      <c r="AP530" s="45" t="str">
        <f t="shared" si="621"/>
        <v/>
      </c>
      <c r="AQ530" s="45" t="str">
        <f t="shared" si="644"/>
        <v/>
      </c>
      <c r="AR530" s="90">
        <f t="shared" si="645"/>
        <v>6</v>
      </c>
    </row>
    <row r="531" spans="1:44" s="84" customFormat="1" ht="15.75" customHeight="1" x14ac:dyDescent="0.25">
      <c r="A531" s="82"/>
      <c r="B531" s="268"/>
      <c r="C531" s="269"/>
      <c r="D531" s="269"/>
      <c r="E531" s="270"/>
      <c r="F531" s="271"/>
      <c r="G531" s="269"/>
      <c r="H531" s="269"/>
      <c r="I531" s="371"/>
      <c r="J531" s="186" t="str">
        <f t="shared" si="636"/>
        <v/>
      </c>
      <c r="K531" s="175" t="str">
        <f t="shared" si="637"/>
        <v/>
      </c>
      <c r="L531" s="176" t="str">
        <f t="shared" si="638"/>
        <v/>
      </c>
      <c r="M531" s="175" t="str">
        <f t="shared" si="639"/>
        <v/>
      </c>
      <c r="N531" s="177" t="str">
        <f t="shared" si="640"/>
        <v/>
      </c>
      <c r="O531" s="177" t="str">
        <f t="shared" si="641"/>
        <v/>
      </c>
      <c r="P531" s="281"/>
      <c r="Q531" s="281"/>
      <c r="R531" s="282"/>
      <c r="S531" s="286"/>
      <c r="T531" s="281"/>
      <c r="U531" s="282"/>
      <c r="V531" s="286"/>
      <c r="W531" s="281"/>
      <c r="X531" s="282"/>
      <c r="Y531" s="286"/>
      <c r="Z531" s="281"/>
      <c r="AA531" s="369"/>
      <c r="AB531" s="83"/>
      <c r="AC531" s="90">
        <f t="shared" ref="AC531:AG531" si="650">AC530</f>
        <v>31</v>
      </c>
      <c r="AD531" s="90" t="b">
        <f t="shared" si="650"/>
        <v>0</v>
      </c>
      <c r="AE531" s="90" t="b">
        <f t="shared" si="650"/>
        <v>0</v>
      </c>
      <c r="AF531" s="90" t="b">
        <f t="shared" si="650"/>
        <v>1</v>
      </c>
      <c r="AG531" s="90" t="b">
        <f t="shared" si="650"/>
        <v>1</v>
      </c>
      <c r="AH531" s="45" t="str">
        <f t="shared" si="649"/>
        <v/>
      </c>
      <c r="AI531" s="45" t="str">
        <f t="shared" si="631"/>
        <v/>
      </c>
      <c r="AJ531" s="45" t="str">
        <f t="shared" si="643"/>
        <v/>
      </c>
      <c r="AK531" s="45" t="str">
        <f t="shared" si="632"/>
        <v/>
      </c>
      <c r="AL531" s="45" t="str">
        <f t="shared" si="633"/>
        <v/>
      </c>
      <c r="AM531" s="45" t="str">
        <f t="shared" si="634"/>
        <v/>
      </c>
      <c r="AN531" s="45" t="str">
        <f t="shared" si="635"/>
        <v/>
      </c>
      <c r="AO531" s="45" t="str">
        <f t="shared" si="621"/>
        <v/>
      </c>
      <c r="AP531" s="45" t="str">
        <f t="shared" si="621"/>
        <v/>
      </c>
      <c r="AQ531" s="45" t="str">
        <f t="shared" si="644"/>
        <v/>
      </c>
      <c r="AR531" s="90">
        <f t="shared" si="645"/>
        <v>7</v>
      </c>
    </row>
    <row r="532" spans="1:44" s="84" customFormat="1" ht="15.75" customHeight="1" x14ac:dyDescent="0.25">
      <c r="A532" s="82"/>
      <c r="B532" s="268"/>
      <c r="C532" s="269"/>
      <c r="D532" s="269"/>
      <c r="E532" s="270"/>
      <c r="F532" s="271"/>
      <c r="G532" s="269"/>
      <c r="H532" s="269"/>
      <c r="I532" s="371"/>
      <c r="J532" s="186" t="str">
        <f t="shared" si="636"/>
        <v/>
      </c>
      <c r="K532" s="175" t="str">
        <f t="shared" si="637"/>
        <v/>
      </c>
      <c r="L532" s="176" t="str">
        <f t="shared" si="638"/>
        <v/>
      </c>
      <c r="M532" s="175" t="str">
        <f t="shared" si="639"/>
        <v/>
      </c>
      <c r="N532" s="177" t="str">
        <f t="shared" si="640"/>
        <v/>
      </c>
      <c r="O532" s="177" t="str">
        <f t="shared" si="641"/>
        <v/>
      </c>
      <c r="P532" s="281"/>
      <c r="Q532" s="281"/>
      <c r="R532" s="282"/>
      <c r="S532" s="286"/>
      <c r="T532" s="281"/>
      <c r="U532" s="282"/>
      <c r="V532" s="286"/>
      <c r="W532" s="281"/>
      <c r="X532" s="282"/>
      <c r="Y532" s="286"/>
      <c r="Z532" s="281"/>
      <c r="AA532" s="369"/>
      <c r="AB532" s="83"/>
      <c r="AC532" s="90">
        <f t="shared" ref="AC532:AG532" si="651">AC531</f>
        <v>31</v>
      </c>
      <c r="AD532" s="90" t="b">
        <f t="shared" si="651"/>
        <v>0</v>
      </c>
      <c r="AE532" s="90" t="b">
        <f t="shared" si="651"/>
        <v>0</v>
      </c>
      <c r="AF532" s="90" t="b">
        <f t="shared" si="651"/>
        <v>1</v>
      </c>
      <c r="AG532" s="90" t="b">
        <f t="shared" si="651"/>
        <v>1</v>
      </c>
      <c r="AH532" s="45" t="str">
        <f t="shared" si="649"/>
        <v/>
      </c>
      <c r="AI532" s="45" t="str">
        <f t="shared" si="631"/>
        <v/>
      </c>
      <c r="AJ532" s="45" t="str">
        <f t="shared" si="643"/>
        <v/>
      </c>
      <c r="AK532" s="45" t="str">
        <f t="shared" si="632"/>
        <v/>
      </c>
      <c r="AL532" s="45" t="str">
        <f t="shared" si="633"/>
        <v/>
      </c>
      <c r="AM532" s="45" t="str">
        <f t="shared" si="634"/>
        <v/>
      </c>
      <c r="AN532" s="45" t="str">
        <f t="shared" si="635"/>
        <v/>
      </c>
      <c r="AO532" s="45" t="str">
        <f t="shared" si="621"/>
        <v/>
      </c>
      <c r="AP532" s="45" t="str">
        <f t="shared" si="621"/>
        <v/>
      </c>
      <c r="AQ532" s="45" t="str">
        <f t="shared" si="644"/>
        <v/>
      </c>
      <c r="AR532" s="90">
        <f t="shared" si="645"/>
        <v>8</v>
      </c>
    </row>
    <row r="533" spans="1:44" s="84" customFormat="1" ht="15.75" customHeight="1" x14ac:dyDescent="0.25">
      <c r="A533" s="82"/>
      <c r="B533" s="268"/>
      <c r="C533" s="269"/>
      <c r="D533" s="269"/>
      <c r="E533" s="270"/>
      <c r="F533" s="271"/>
      <c r="G533" s="269"/>
      <c r="H533" s="269"/>
      <c r="I533" s="371"/>
      <c r="J533" s="186" t="str">
        <f t="shared" si="636"/>
        <v/>
      </c>
      <c r="K533" s="175" t="str">
        <f t="shared" si="637"/>
        <v/>
      </c>
      <c r="L533" s="176" t="str">
        <f t="shared" si="638"/>
        <v/>
      </c>
      <c r="M533" s="175" t="str">
        <f t="shared" si="639"/>
        <v/>
      </c>
      <c r="N533" s="177" t="str">
        <f t="shared" si="640"/>
        <v/>
      </c>
      <c r="O533" s="177" t="str">
        <f t="shared" si="641"/>
        <v/>
      </c>
      <c r="P533" s="281"/>
      <c r="Q533" s="281"/>
      <c r="R533" s="282"/>
      <c r="S533" s="286"/>
      <c r="T533" s="281"/>
      <c r="U533" s="282"/>
      <c r="V533" s="286"/>
      <c r="W533" s="281"/>
      <c r="X533" s="282"/>
      <c r="Y533" s="286"/>
      <c r="Z533" s="281"/>
      <c r="AA533" s="369"/>
      <c r="AB533" s="83"/>
      <c r="AC533" s="90">
        <f t="shared" ref="AC533:AG533" si="652">AC532</f>
        <v>31</v>
      </c>
      <c r="AD533" s="90" t="b">
        <f t="shared" si="652"/>
        <v>0</v>
      </c>
      <c r="AE533" s="90" t="b">
        <f t="shared" si="652"/>
        <v>0</v>
      </c>
      <c r="AF533" s="90" t="b">
        <f t="shared" si="652"/>
        <v>1</v>
      </c>
      <c r="AG533" s="90" t="b">
        <f t="shared" si="652"/>
        <v>1</v>
      </c>
      <c r="AH533" s="45" t="str">
        <f t="shared" si="649"/>
        <v/>
      </c>
      <c r="AI533" s="45" t="str">
        <f t="shared" si="631"/>
        <v/>
      </c>
      <c r="AJ533" s="45" t="str">
        <f t="shared" si="643"/>
        <v/>
      </c>
      <c r="AK533" s="45" t="str">
        <f t="shared" si="632"/>
        <v/>
      </c>
      <c r="AL533" s="45" t="str">
        <f t="shared" si="633"/>
        <v/>
      </c>
      <c r="AM533" s="45" t="str">
        <f t="shared" si="634"/>
        <v/>
      </c>
      <c r="AN533" s="45" t="str">
        <f t="shared" si="635"/>
        <v/>
      </c>
      <c r="AO533" s="45" t="str">
        <f t="shared" si="621"/>
        <v/>
      </c>
      <c r="AP533" s="45" t="str">
        <f t="shared" si="621"/>
        <v/>
      </c>
      <c r="AQ533" s="45" t="str">
        <f t="shared" si="644"/>
        <v/>
      </c>
      <c r="AR533" s="90">
        <f t="shared" si="645"/>
        <v>9</v>
      </c>
    </row>
    <row r="534" spans="1:44" s="84" customFormat="1" ht="15.75" customHeight="1" x14ac:dyDescent="0.25">
      <c r="A534" s="82"/>
      <c r="B534" s="268"/>
      <c r="C534" s="269"/>
      <c r="D534" s="269"/>
      <c r="E534" s="270"/>
      <c r="F534" s="271"/>
      <c r="G534" s="269"/>
      <c r="H534" s="269"/>
      <c r="I534" s="371"/>
      <c r="J534" s="186" t="str">
        <f t="shared" si="636"/>
        <v/>
      </c>
      <c r="K534" s="175" t="str">
        <f t="shared" si="637"/>
        <v/>
      </c>
      <c r="L534" s="176" t="str">
        <f t="shared" si="638"/>
        <v/>
      </c>
      <c r="M534" s="175" t="str">
        <f t="shared" si="639"/>
        <v/>
      </c>
      <c r="N534" s="177" t="str">
        <f t="shared" si="640"/>
        <v/>
      </c>
      <c r="O534" s="177" t="str">
        <f t="shared" si="641"/>
        <v/>
      </c>
      <c r="P534" s="281"/>
      <c r="Q534" s="281"/>
      <c r="R534" s="282"/>
      <c r="S534" s="286"/>
      <c r="T534" s="281"/>
      <c r="U534" s="282"/>
      <c r="V534" s="286"/>
      <c r="W534" s="281"/>
      <c r="X534" s="282"/>
      <c r="Y534" s="286"/>
      <c r="Z534" s="281"/>
      <c r="AA534" s="369"/>
      <c r="AB534" s="83"/>
      <c r="AC534" s="90">
        <f t="shared" ref="AC534:AG534" si="653">AC533</f>
        <v>31</v>
      </c>
      <c r="AD534" s="90" t="b">
        <f t="shared" si="653"/>
        <v>0</v>
      </c>
      <c r="AE534" s="90" t="b">
        <f t="shared" si="653"/>
        <v>0</v>
      </c>
      <c r="AF534" s="90" t="b">
        <f t="shared" si="653"/>
        <v>1</v>
      </c>
      <c r="AG534" s="90" t="b">
        <f t="shared" si="653"/>
        <v>1</v>
      </c>
      <c r="AH534" s="45" t="str">
        <f t="shared" si="649"/>
        <v/>
      </c>
      <c r="AI534" s="45" t="str">
        <f t="shared" si="631"/>
        <v/>
      </c>
      <c r="AJ534" s="45" t="str">
        <f t="shared" si="643"/>
        <v/>
      </c>
      <c r="AK534" s="45" t="str">
        <f t="shared" si="632"/>
        <v/>
      </c>
      <c r="AL534" s="45" t="str">
        <f t="shared" si="633"/>
        <v/>
      </c>
      <c r="AM534" s="45" t="str">
        <f t="shared" si="634"/>
        <v/>
      </c>
      <c r="AN534" s="45" t="str">
        <f t="shared" si="635"/>
        <v/>
      </c>
      <c r="AO534" s="45" t="str">
        <f t="shared" si="621"/>
        <v/>
      </c>
      <c r="AP534" s="45" t="str">
        <f t="shared" si="621"/>
        <v/>
      </c>
      <c r="AQ534" s="45" t="str">
        <f t="shared" si="644"/>
        <v/>
      </c>
      <c r="AR534" s="90">
        <f t="shared" si="645"/>
        <v>10</v>
      </c>
    </row>
    <row r="535" spans="1:44" s="84" customFormat="1" ht="15.75" customHeight="1" x14ac:dyDescent="0.25">
      <c r="A535" s="82"/>
      <c r="B535" s="268"/>
      <c r="C535" s="269"/>
      <c r="D535" s="269"/>
      <c r="E535" s="270"/>
      <c r="F535" s="271"/>
      <c r="G535" s="269"/>
      <c r="H535" s="269"/>
      <c r="I535" s="371"/>
      <c r="J535" s="186" t="str">
        <f t="shared" si="636"/>
        <v/>
      </c>
      <c r="K535" s="175" t="str">
        <f t="shared" si="637"/>
        <v/>
      </c>
      <c r="L535" s="176" t="str">
        <f t="shared" si="638"/>
        <v/>
      </c>
      <c r="M535" s="175" t="str">
        <f t="shared" si="639"/>
        <v/>
      </c>
      <c r="N535" s="177" t="str">
        <f t="shared" si="640"/>
        <v/>
      </c>
      <c r="O535" s="177" t="str">
        <f t="shared" si="641"/>
        <v/>
      </c>
      <c r="P535" s="281"/>
      <c r="Q535" s="281"/>
      <c r="R535" s="282"/>
      <c r="S535" s="286"/>
      <c r="T535" s="281"/>
      <c r="U535" s="282"/>
      <c r="V535" s="286"/>
      <c r="W535" s="281"/>
      <c r="X535" s="282"/>
      <c r="Y535" s="286"/>
      <c r="Z535" s="281"/>
      <c r="AA535" s="369"/>
      <c r="AB535" s="83"/>
      <c r="AC535" s="90">
        <f t="shared" ref="AC535:AG535" si="654">AC534</f>
        <v>31</v>
      </c>
      <c r="AD535" s="90" t="b">
        <f t="shared" si="654"/>
        <v>0</v>
      </c>
      <c r="AE535" s="90" t="b">
        <f t="shared" si="654"/>
        <v>0</v>
      </c>
      <c r="AF535" s="90" t="b">
        <f t="shared" si="654"/>
        <v>1</v>
      </c>
      <c r="AG535" s="90" t="b">
        <f t="shared" si="654"/>
        <v>1</v>
      </c>
      <c r="AH535" s="45" t="str">
        <f t="shared" si="649"/>
        <v/>
      </c>
      <c r="AI535" s="45" t="str">
        <f t="shared" si="631"/>
        <v/>
      </c>
      <c r="AJ535" s="45" t="str">
        <f t="shared" si="643"/>
        <v/>
      </c>
      <c r="AK535" s="45" t="str">
        <f t="shared" si="632"/>
        <v/>
      </c>
      <c r="AL535" s="45" t="str">
        <f t="shared" si="633"/>
        <v/>
      </c>
      <c r="AM535" s="45" t="str">
        <f t="shared" si="634"/>
        <v/>
      </c>
      <c r="AN535" s="45" t="str">
        <f t="shared" si="635"/>
        <v/>
      </c>
      <c r="AO535" s="45" t="str">
        <f t="shared" ref="AO535:AP554" si="655">IF(AN535&lt;&gt;null_value,AN535,null_value)</f>
        <v/>
      </c>
      <c r="AP535" s="45" t="str">
        <f t="shared" si="655"/>
        <v/>
      </c>
      <c r="AQ535" s="45" t="str">
        <f t="shared" si="644"/>
        <v/>
      </c>
      <c r="AR535" s="90">
        <f t="shared" si="645"/>
        <v>11</v>
      </c>
    </row>
    <row r="536" spans="1:44" s="84" customFormat="1" ht="15.75" customHeight="1" x14ac:dyDescent="0.25">
      <c r="A536" s="82"/>
      <c r="B536" s="268"/>
      <c r="C536" s="269"/>
      <c r="D536" s="269"/>
      <c r="E536" s="270"/>
      <c r="F536" s="271"/>
      <c r="G536" s="269"/>
      <c r="H536" s="269"/>
      <c r="I536" s="371"/>
      <c r="J536" s="186" t="str">
        <f t="shared" si="636"/>
        <v/>
      </c>
      <c r="K536" s="175" t="str">
        <f t="shared" si="637"/>
        <v/>
      </c>
      <c r="L536" s="176" t="str">
        <f t="shared" si="638"/>
        <v/>
      </c>
      <c r="M536" s="175" t="str">
        <f t="shared" si="639"/>
        <v/>
      </c>
      <c r="N536" s="177" t="str">
        <f t="shared" si="640"/>
        <v/>
      </c>
      <c r="O536" s="177" t="str">
        <f t="shared" si="641"/>
        <v/>
      </c>
      <c r="P536" s="281"/>
      <c r="Q536" s="281"/>
      <c r="R536" s="282"/>
      <c r="S536" s="286"/>
      <c r="T536" s="281"/>
      <c r="U536" s="282"/>
      <c r="V536" s="286"/>
      <c r="W536" s="281"/>
      <c r="X536" s="282"/>
      <c r="Y536" s="286"/>
      <c r="Z536" s="281"/>
      <c r="AA536" s="369"/>
      <c r="AB536" s="83"/>
      <c r="AC536" s="90">
        <f t="shared" ref="AC536:AG536" si="656">AC535</f>
        <v>31</v>
      </c>
      <c r="AD536" s="90" t="b">
        <f t="shared" si="656"/>
        <v>0</v>
      </c>
      <c r="AE536" s="90" t="b">
        <f t="shared" si="656"/>
        <v>0</v>
      </c>
      <c r="AF536" s="90" t="b">
        <f t="shared" si="656"/>
        <v>1</v>
      </c>
      <c r="AG536" s="90" t="b">
        <f t="shared" si="656"/>
        <v>1</v>
      </c>
      <c r="AH536" s="45" t="str">
        <f t="shared" si="649"/>
        <v/>
      </c>
      <c r="AI536" s="45" t="str">
        <f t="shared" si="631"/>
        <v/>
      </c>
      <c r="AJ536" s="45" t="str">
        <f t="shared" si="643"/>
        <v/>
      </c>
      <c r="AK536" s="45" t="str">
        <f t="shared" si="632"/>
        <v/>
      </c>
      <c r="AL536" s="45" t="str">
        <f t="shared" si="633"/>
        <v/>
      </c>
      <c r="AM536" s="45" t="str">
        <f t="shared" si="634"/>
        <v/>
      </c>
      <c r="AN536" s="45" t="str">
        <f t="shared" si="635"/>
        <v/>
      </c>
      <c r="AO536" s="45" t="str">
        <f t="shared" si="655"/>
        <v/>
      </c>
      <c r="AP536" s="45" t="str">
        <f t="shared" si="655"/>
        <v/>
      </c>
      <c r="AQ536" s="45" t="str">
        <f t="shared" si="644"/>
        <v/>
      </c>
      <c r="AR536" s="90">
        <f t="shared" si="645"/>
        <v>12</v>
      </c>
    </row>
    <row r="537" spans="1:44" s="84" customFormat="1" ht="15.75" customHeight="1" x14ac:dyDescent="0.25">
      <c r="A537" s="82"/>
      <c r="B537" s="268"/>
      <c r="C537" s="269"/>
      <c r="D537" s="269"/>
      <c r="E537" s="270"/>
      <c r="F537" s="271"/>
      <c r="G537" s="269"/>
      <c r="H537" s="269"/>
      <c r="I537" s="371"/>
      <c r="J537" s="186" t="str">
        <f t="shared" si="636"/>
        <v/>
      </c>
      <c r="K537" s="175" t="str">
        <f t="shared" si="637"/>
        <v/>
      </c>
      <c r="L537" s="176" t="str">
        <f t="shared" si="638"/>
        <v/>
      </c>
      <c r="M537" s="175" t="str">
        <f t="shared" si="639"/>
        <v/>
      </c>
      <c r="N537" s="177" t="str">
        <f t="shared" si="640"/>
        <v/>
      </c>
      <c r="O537" s="177" t="str">
        <f t="shared" si="641"/>
        <v/>
      </c>
      <c r="P537" s="281"/>
      <c r="Q537" s="281"/>
      <c r="R537" s="282"/>
      <c r="S537" s="286"/>
      <c r="T537" s="281"/>
      <c r="U537" s="282"/>
      <c r="V537" s="286"/>
      <c r="W537" s="281"/>
      <c r="X537" s="282"/>
      <c r="Y537" s="286"/>
      <c r="Z537" s="281"/>
      <c r="AA537" s="369"/>
      <c r="AB537" s="83"/>
      <c r="AC537" s="90">
        <f t="shared" ref="AC537:AG537" si="657">AC536</f>
        <v>31</v>
      </c>
      <c r="AD537" s="90" t="b">
        <f t="shared" si="657"/>
        <v>0</v>
      </c>
      <c r="AE537" s="90" t="b">
        <f t="shared" si="657"/>
        <v>0</v>
      </c>
      <c r="AF537" s="90" t="b">
        <f t="shared" si="657"/>
        <v>1</v>
      </c>
      <c r="AG537" s="90" t="b">
        <f t="shared" si="657"/>
        <v>1</v>
      </c>
      <c r="AH537" s="45" t="str">
        <f t="shared" si="649"/>
        <v/>
      </c>
      <c r="AI537" s="45" t="str">
        <f t="shared" si="631"/>
        <v/>
      </c>
      <c r="AJ537" s="45" t="str">
        <f t="shared" si="643"/>
        <v/>
      </c>
      <c r="AK537" s="45" t="str">
        <f t="shared" si="632"/>
        <v/>
      </c>
      <c r="AL537" s="45" t="str">
        <f t="shared" si="633"/>
        <v/>
      </c>
      <c r="AM537" s="45" t="str">
        <f t="shared" si="634"/>
        <v/>
      </c>
      <c r="AN537" s="45" t="str">
        <f t="shared" si="635"/>
        <v/>
      </c>
      <c r="AO537" s="45" t="str">
        <f t="shared" si="655"/>
        <v/>
      </c>
      <c r="AP537" s="45" t="str">
        <f t="shared" si="655"/>
        <v/>
      </c>
      <c r="AQ537" s="45" t="str">
        <f t="shared" si="644"/>
        <v/>
      </c>
      <c r="AR537" s="90">
        <f t="shared" si="645"/>
        <v>13</v>
      </c>
    </row>
    <row r="538" spans="1:44" s="84" customFormat="1" ht="15.75" customHeight="1" x14ac:dyDescent="0.25">
      <c r="A538" s="82"/>
      <c r="B538" s="268"/>
      <c r="C538" s="269"/>
      <c r="D538" s="269"/>
      <c r="E538" s="270"/>
      <c r="F538" s="271"/>
      <c r="G538" s="269"/>
      <c r="H538" s="269"/>
      <c r="I538" s="371"/>
      <c r="J538" s="186" t="str">
        <f t="shared" si="636"/>
        <v/>
      </c>
      <c r="K538" s="175" t="str">
        <f t="shared" si="637"/>
        <v/>
      </c>
      <c r="L538" s="176" t="str">
        <f t="shared" si="638"/>
        <v/>
      </c>
      <c r="M538" s="175" t="str">
        <f t="shared" si="639"/>
        <v/>
      </c>
      <c r="N538" s="177" t="str">
        <f t="shared" si="640"/>
        <v/>
      </c>
      <c r="O538" s="177" t="str">
        <f t="shared" si="641"/>
        <v/>
      </c>
      <c r="P538" s="281"/>
      <c r="Q538" s="281"/>
      <c r="R538" s="282"/>
      <c r="S538" s="286"/>
      <c r="T538" s="281"/>
      <c r="U538" s="282"/>
      <c r="V538" s="286"/>
      <c r="W538" s="281"/>
      <c r="X538" s="282"/>
      <c r="Y538" s="286"/>
      <c r="Z538" s="281"/>
      <c r="AA538" s="369"/>
      <c r="AB538" s="83"/>
      <c r="AC538" s="90">
        <f t="shared" ref="AC538:AG538" si="658">AC537</f>
        <v>31</v>
      </c>
      <c r="AD538" s="90" t="b">
        <f t="shared" si="658"/>
        <v>0</v>
      </c>
      <c r="AE538" s="90" t="b">
        <f t="shared" si="658"/>
        <v>0</v>
      </c>
      <c r="AF538" s="90" t="b">
        <f t="shared" si="658"/>
        <v>1</v>
      </c>
      <c r="AG538" s="90" t="b">
        <f t="shared" si="658"/>
        <v>1</v>
      </c>
      <c r="AH538" s="45" t="str">
        <f t="shared" si="649"/>
        <v/>
      </c>
      <c r="AI538" s="45" t="str">
        <f t="shared" si="631"/>
        <v/>
      </c>
      <c r="AJ538" s="45" t="str">
        <f t="shared" si="643"/>
        <v/>
      </c>
      <c r="AK538" s="45" t="str">
        <f t="shared" si="632"/>
        <v/>
      </c>
      <c r="AL538" s="45" t="str">
        <f t="shared" si="633"/>
        <v/>
      </c>
      <c r="AM538" s="45" t="str">
        <f t="shared" si="634"/>
        <v/>
      </c>
      <c r="AN538" s="45" t="str">
        <f t="shared" si="635"/>
        <v/>
      </c>
      <c r="AO538" s="45" t="str">
        <f t="shared" si="655"/>
        <v/>
      </c>
      <c r="AP538" s="45" t="str">
        <f t="shared" si="655"/>
        <v/>
      </c>
      <c r="AQ538" s="45" t="str">
        <f t="shared" si="644"/>
        <v/>
      </c>
      <c r="AR538" s="90">
        <f t="shared" si="645"/>
        <v>14</v>
      </c>
    </row>
    <row r="539" spans="1:44" s="84" customFormat="1" ht="15.75" customHeight="1" x14ac:dyDescent="0.25">
      <c r="A539" s="82"/>
      <c r="B539" s="268"/>
      <c r="C539" s="269"/>
      <c r="D539" s="269"/>
      <c r="E539" s="270"/>
      <c r="F539" s="271"/>
      <c r="G539" s="269"/>
      <c r="H539" s="269"/>
      <c r="I539" s="371"/>
      <c r="J539" s="186" t="str">
        <f t="shared" si="636"/>
        <v/>
      </c>
      <c r="K539" s="175" t="str">
        <f t="shared" si="637"/>
        <v/>
      </c>
      <c r="L539" s="176" t="str">
        <f t="shared" si="638"/>
        <v/>
      </c>
      <c r="M539" s="175" t="str">
        <f t="shared" si="639"/>
        <v/>
      </c>
      <c r="N539" s="177" t="str">
        <f t="shared" si="640"/>
        <v/>
      </c>
      <c r="O539" s="177" t="str">
        <f t="shared" si="641"/>
        <v/>
      </c>
      <c r="P539" s="281"/>
      <c r="Q539" s="281"/>
      <c r="R539" s="282"/>
      <c r="S539" s="286"/>
      <c r="T539" s="281"/>
      <c r="U539" s="282"/>
      <c r="V539" s="286"/>
      <c r="W539" s="281"/>
      <c r="X539" s="282"/>
      <c r="Y539" s="286"/>
      <c r="Z539" s="281"/>
      <c r="AA539" s="369"/>
      <c r="AB539" s="83"/>
      <c r="AC539" s="90">
        <f t="shared" ref="AC539:AG539" si="659">AC538</f>
        <v>31</v>
      </c>
      <c r="AD539" s="90" t="b">
        <f t="shared" si="659"/>
        <v>0</v>
      </c>
      <c r="AE539" s="90" t="b">
        <f t="shared" si="659"/>
        <v>0</v>
      </c>
      <c r="AF539" s="90" t="b">
        <f t="shared" si="659"/>
        <v>1</v>
      </c>
      <c r="AG539" s="90" t="b">
        <f t="shared" si="659"/>
        <v>1</v>
      </c>
      <c r="AH539" s="45" t="str">
        <f t="shared" si="649"/>
        <v/>
      </c>
      <c r="AI539" s="45" t="str">
        <f t="shared" si="631"/>
        <v/>
      </c>
      <c r="AJ539" s="45" t="str">
        <f t="shared" si="643"/>
        <v/>
      </c>
      <c r="AK539" s="45" t="str">
        <f t="shared" si="632"/>
        <v/>
      </c>
      <c r="AL539" s="45" t="str">
        <f t="shared" si="633"/>
        <v/>
      </c>
      <c r="AM539" s="45" t="str">
        <f t="shared" si="634"/>
        <v/>
      </c>
      <c r="AN539" s="45" t="str">
        <f t="shared" si="635"/>
        <v/>
      </c>
      <c r="AO539" s="45" t="str">
        <f t="shared" si="655"/>
        <v/>
      </c>
      <c r="AP539" s="45" t="str">
        <f t="shared" si="655"/>
        <v/>
      </c>
      <c r="AQ539" s="45" t="str">
        <f t="shared" si="644"/>
        <v/>
      </c>
      <c r="AR539" s="90">
        <f t="shared" si="645"/>
        <v>15</v>
      </c>
    </row>
    <row r="540" spans="1:44" s="84" customFormat="1" ht="15.75" customHeight="1" x14ac:dyDescent="0.25">
      <c r="A540" s="82"/>
      <c r="B540" s="268"/>
      <c r="C540" s="269"/>
      <c r="D540" s="269"/>
      <c r="E540" s="270"/>
      <c r="F540" s="271"/>
      <c r="G540" s="269"/>
      <c r="H540" s="269"/>
      <c r="I540" s="371"/>
      <c r="J540" s="186" t="str">
        <f t="shared" si="636"/>
        <v/>
      </c>
      <c r="K540" s="175" t="str">
        <f t="shared" si="637"/>
        <v/>
      </c>
      <c r="L540" s="176" t="str">
        <f t="shared" si="638"/>
        <v/>
      </c>
      <c r="M540" s="175" t="str">
        <f t="shared" si="639"/>
        <v/>
      </c>
      <c r="N540" s="177" t="str">
        <f t="shared" si="640"/>
        <v/>
      </c>
      <c r="O540" s="177" t="str">
        <f t="shared" si="641"/>
        <v/>
      </c>
      <c r="P540" s="281"/>
      <c r="Q540" s="281"/>
      <c r="R540" s="282"/>
      <c r="S540" s="286"/>
      <c r="T540" s="281"/>
      <c r="U540" s="282"/>
      <c r="V540" s="286"/>
      <c r="W540" s="281"/>
      <c r="X540" s="282"/>
      <c r="Y540" s="286"/>
      <c r="Z540" s="281"/>
      <c r="AA540" s="369"/>
      <c r="AB540" s="83"/>
      <c r="AC540" s="90">
        <f t="shared" ref="AC540:AG540" si="660">AC539</f>
        <v>31</v>
      </c>
      <c r="AD540" s="90" t="b">
        <f t="shared" si="660"/>
        <v>0</v>
      </c>
      <c r="AE540" s="90" t="b">
        <f t="shared" si="660"/>
        <v>0</v>
      </c>
      <c r="AF540" s="90" t="b">
        <f t="shared" si="660"/>
        <v>1</v>
      </c>
      <c r="AG540" s="90" t="b">
        <f t="shared" si="660"/>
        <v>1</v>
      </c>
      <c r="AH540" s="45" t="str">
        <f t="shared" si="649"/>
        <v/>
      </c>
      <c r="AI540" s="45" t="str">
        <f t="shared" si="631"/>
        <v/>
      </c>
      <c r="AJ540" s="45" t="str">
        <f t="shared" si="643"/>
        <v/>
      </c>
      <c r="AK540" s="45" t="str">
        <f t="shared" si="632"/>
        <v/>
      </c>
      <c r="AL540" s="45" t="str">
        <f t="shared" si="633"/>
        <v/>
      </c>
      <c r="AM540" s="45" t="str">
        <f t="shared" si="634"/>
        <v/>
      </c>
      <c r="AN540" s="45" t="str">
        <f t="shared" si="635"/>
        <v/>
      </c>
      <c r="AO540" s="45" t="str">
        <f t="shared" si="655"/>
        <v/>
      </c>
      <c r="AP540" s="45" t="str">
        <f t="shared" si="655"/>
        <v/>
      </c>
      <c r="AQ540" s="45" t="str">
        <f t="shared" si="644"/>
        <v/>
      </c>
      <c r="AR540" s="90">
        <f t="shared" si="645"/>
        <v>16</v>
      </c>
    </row>
    <row r="541" spans="1:44" s="84" customFormat="1" ht="15.75" customHeight="1" x14ac:dyDescent="0.25">
      <c r="A541" s="82"/>
      <c r="B541" s="268"/>
      <c r="C541" s="269"/>
      <c r="D541" s="269"/>
      <c r="E541" s="270"/>
      <c r="F541" s="271"/>
      <c r="G541" s="269"/>
      <c r="H541" s="269"/>
      <c r="I541" s="371"/>
      <c r="J541" s="186" t="str">
        <f t="shared" si="636"/>
        <v/>
      </c>
      <c r="K541" s="175" t="str">
        <f t="shared" si="637"/>
        <v/>
      </c>
      <c r="L541" s="176" t="str">
        <f t="shared" si="638"/>
        <v/>
      </c>
      <c r="M541" s="175" t="str">
        <f t="shared" si="639"/>
        <v/>
      </c>
      <c r="N541" s="177" t="str">
        <f t="shared" si="640"/>
        <v/>
      </c>
      <c r="O541" s="177" t="str">
        <f t="shared" si="641"/>
        <v/>
      </c>
      <c r="P541" s="281"/>
      <c r="Q541" s="281"/>
      <c r="R541" s="282"/>
      <c r="S541" s="286"/>
      <c r="T541" s="281"/>
      <c r="U541" s="282"/>
      <c r="V541" s="286"/>
      <c r="W541" s="281"/>
      <c r="X541" s="282"/>
      <c r="Y541" s="286"/>
      <c r="Z541" s="281"/>
      <c r="AA541" s="369"/>
      <c r="AB541" s="83"/>
      <c r="AC541" s="90">
        <f t="shared" ref="AC541:AG541" si="661">AC540</f>
        <v>31</v>
      </c>
      <c r="AD541" s="90" t="b">
        <f t="shared" si="661"/>
        <v>0</v>
      </c>
      <c r="AE541" s="90" t="b">
        <f t="shared" si="661"/>
        <v>0</v>
      </c>
      <c r="AF541" s="90" t="b">
        <f t="shared" si="661"/>
        <v>1</v>
      </c>
      <c r="AG541" s="90" t="b">
        <f t="shared" si="661"/>
        <v>1</v>
      </c>
      <c r="AH541" s="45" t="str">
        <f t="shared" si="649"/>
        <v/>
      </c>
      <c r="AI541" s="45" t="str">
        <f t="shared" si="631"/>
        <v/>
      </c>
      <c r="AJ541" s="45" t="str">
        <f t="shared" si="643"/>
        <v/>
      </c>
      <c r="AK541" s="45" t="str">
        <f t="shared" si="632"/>
        <v/>
      </c>
      <c r="AL541" s="45" t="str">
        <f t="shared" si="633"/>
        <v/>
      </c>
      <c r="AM541" s="45" t="str">
        <f t="shared" si="634"/>
        <v/>
      </c>
      <c r="AN541" s="45" t="str">
        <f t="shared" si="635"/>
        <v/>
      </c>
      <c r="AO541" s="45" t="str">
        <f t="shared" si="655"/>
        <v/>
      </c>
      <c r="AP541" s="45" t="str">
        <f t="shared" si="655"/>
        <v/>
      </c>
      <c r="AQ541" s="45" t="str">
        <f t="shared" si="644"/>
        <v/>
      </c>
      <c r="AR541" s="90">
        <f t="shared" si="645"/>
        <v>17</v>
      </c>
    </row>
    <row r="542" spans="1:44" s="84" customFormat="1" ht="15.75" customHeight="1" x14ac:dyDescent="0.25">
      <c r="A542" s="82"/>
      <c r="B542" s="268"/>
      <c r="C542" s="269"/>
      <c r="D542" s="269"/>
      <c r="E542" s="270"/>
      <c r="F542" s="271"/>
      <c r="G542" s="269"/>
      <c r="H542" s="269"/>
      <c r="I542" s="371"/>
      <c r="J542" s="186" t="str">
        <f t="shared" si="636"/>
        <v/>
      </c>
      <c r="K542" s="175" t="str">
        <f t="shared" si="637"/>
        <v/>
      </c>
      <c r="L542" s="176" t="str">
        <f t="shared" si="638"/>
        <v/>
      </c>
      <c r="M542" s="175" t="str">
        <f t="shared" si="639"/>
        <v/>
      </c>
      <c r="N542" s="177" t="str">
        <f t="shared" si="640"/>
        <v/>
      </c>
      <c r="O542" s="177" t="str">
        <f t="shared" si="641"/>
        <v/>
      </c>
      <c r="P542" s="281"/>
      <c r="Q542" s="281"/>
      <c r="R542" s="282"/>
      <c r="S542" s="286"/>
      <c r="T542" s="281"/>
      <c r="U542" s="282"/>
      <c r="V542" s="286"/>
      <c r="W542" s="281"/>
      <c r="X542" s="282"/>
      <c r="Y542" s="286"/>
      <c r="Z542" s="281"/>
      <c r="AA542" s="369"/>
      <c r="AB542" s="83"/>
      <c r="AC542" s="90">
        <f t="shared" ref="AC542:AG542" si="662">AC541</f>
        <v>31</v>
      </c>
      <c r="AD542" s="90" t="b">
        <f t="shared" si="662"/>
        <v>0</v>
      </c>
      <c r="AE542" s="90" t="b">
        <f t="shared" si="662"/>
        <v>0</v>
      </c>
      <c r="AF542" s="90" t="b">
        <f t="shared" si="662"/>
        <v>1</v>
      </c>
      <c r="AG542" s="90" t="b">
        <f t="shared" si="662"/>
        <v>1</v>
      </c>
      <c r="AH542" s="45" t="str">
        <f t="shared" si="649"/>
        <v/>
      </c>
      <c r="AI542" s="45" t="str">
        <f t="shared" si="631"/>
        <v/>
      </c>
      <c r="AJ542" s="45" t="str">
        <f t="shared" si="643"/>
        <v/>
      </c>
      <c r="AK542" s="45" t="str">
        <f t="shared" si="632"/>
        <v/>
      </c>
      <c r="AL542" s="45" t="str">
        <f t="shared" si="633"/>
        <v/>
      </c>
      <c r="AM542" s="45" t="str">
        <f t="shared" si="634"/>
        <v/>
      </c>
      <c r="AN542" s="45" t="str">
        <f t="shared" si="635"/>
        <v/>
      </c>
      <c r="AO542" s="45" t="str">
        <f t="shared" si="655"/>
        <v/>
      </c>
      <c r="AP542" s="45" t="str">
        <f t="shared" si="655"/>
        <v/>
      </c>
      <c r="AQ542" s="45" t="str">
        <f t="shared" si="644"/>
        <v/>
      </c>
      <c r="AR542" s="90">
        <f t="shared" si="645"/>
        <v>18</v>
      </c>
    </row>
    <row r="543" spans="1:44" s="84" customFormat="1" ht="15.75" hidden="1" customHeight="1" x14ac:dyDescent="0.25">
      <c r="A543" s="82"/>
      <c r="B543" s="268"/>
      <c r="C543" s="269"/>
      <c r="D543" s="269"/>
      <c r="E543" s="270"/>
      <c r="F543" s="271"/>
      <c r="G543" s="269"/>
      <c r="H543" s="269"/>
      <c r="I543" s="371"/>
      <c r="J543" s="186" t="str">
        <f t="shared" si="636"/>
        <v/>
      </c>
      <c r="K543" s="175" t="str">
        <f t="shared" si="637"/>
        <v/>
      </c>
      <c r="L543" s="176" t="str">
        <f t="shared" si="638"/>
        <v/>
      </c>
      <c r="M543" s="175" t="str">
        <f t="shared" si="639"/>
        <v/>
      </c>
      <c r="N543" s="177" t="str">
        <f t="shared" si="640"/>
        <v/>
      </c>
      <c r="O543" s="177" t="str">
        <f t="shared" si="641"/>
        <v/>
      </c>
      <c r="P543" s="281"/>
      <c r="Q543" s="281"/>
      <c r="R543" s="282"/>
      <c r="S543" s="286"/>
      <c r="T543" s="281"/>
      <c r="U543" s="282"/>
      <c r="V543" s="286"/>
      <c r="W543" s="281"/>
      <c r="X543" s="282"/>
      <c r="Y543" s="286"/>
      <c r="Z543" s="281"/>
      <c r="AA543" s="369"/>
      <c r="AB543" s="83"/>
      <c r="AC543" s="90">
        <f t="shared" ref="AC543:AG543" si="663">AC542</f>
        <v>31</v>
      </c>
      <c r="AD543" s="90" t="b">
        <f t="shared" si="663"/>
        <v>0</v>
      </c>
      <c r="AE543" s="90" t="b">
        <f t="shared" si="663"/>
        <v>0</v>
      </c>
      <c r="AF543" s="90" t="b">
        <f t="shared" si="663"/>
        <v>1</v>
      </c>
      <c r="AG543" s="90" t="b">
        <f t="shared" si="663"/>
        <v>1</v>
      </c>
      <c r="AH543" s="45" t="str">
        <f t="shared" si="649"/>
        <v/>
      </c>
      <c r="AI543" s="45" t="str">
        <f t="shared" si="631"/>
        <v/>
      </c>
      <c r="AJ543" s="45" t="str">
        <f t="shared" si="643"/>
        <v/>
      </c>
      <c r="AK543" s="45" t="str">
        <f t="shared" si="632"/>
        <v/>
      </c>
      <c r="AL543" s="45" t="str">
        <f t="shared" si="633"/>
        <v/>
      </c>
      <c r="AM543" s="45" t="str">
        <f t="shared" si="634"/>
        <v/>
      </c>
      <c r="AN543" s="45" t="str">
        <f t="shared" si="635"/>
        <v/>
      </c>
      <c r="AO543" s="45" t="str">
        <f t="shared" si="655"/>
        <v/>
      </c>
      <c r="AP543" s="45" t="str">
        <f t="shared" si="655"/>
        <v/>
      </c>
      <c r="AQ543" s="45" t="str">
        <f t="shared" si="644"/>
        <v/>
      </c>
      <c r="AR543" s="90">
        <f t="shared" si="645"/>
        <v>19</v>
      </c>
    </row>
    <row r="544" spans="1:44" s="84" customFormat="1" ht="15.75" hidden="1" customHeight="1" x14ac:dyDescent="0.25">
      <c r="A544" s="82"/>
      <c r="B544" s="268"/>
      <c r="C544" s="269"/>
      <c r="D544" s="269"/>
      <c r="E544" s="270"/>
      <c r="F544" s="271"/>
      <c r="G544" s="269"/>
      <c r="H544" s="269"/>
      <c r="I544" s="371"/>
      <c r="J544" s="186" t="str">
        <f t="shared" si="636"/>
        <v/>
      </c>
      <c r="K544" s="175" t="str">
        <f t="shared" si="637"/>
        <v/>
      </c>
      <c r="L544" s="176" t="str">
        <f t="shared" si="638"/>
        <v/>
      </c>
      <c r="M544" s="175" t="str">
        <f t="shared" si="639"/>
        <v/>
      </c>
      <c r="N544" s="177" t="str">
        <f t="shared" si="640"/>
        <v/>
      </c>
      <c r="O544" s="177" t="str">
        <f t="shared" si="641"/>
        <v/>
      </c>
      <c r="P544" s="281"/>
      <c r="Q544" s="281"/>
      <c r="R544" s="282"/>
      <c r="S544" s="286"/>
      <c r="T544" s="281"/>
      <c r="U544" s="282"/>
      <c r="V544" s="286"/>
      <c r="W544" s="281"/>
      <c r="X544" s="282"/>
      <c r="Y544" s="286"/>
      <c r="Z544" s="281"/>
      <c r="AA544" s="369"/>
      <c r="AB544" s="83"/>
      <c r="AC544" s="90">
        <f t="shared" ref="AC544:AG544" si="664">AC543</f>
        <v>31</v>
      </c>
      <c r="AD544" s="90" t="b">
        <f t="shared" si="664"/>
        <v>0</v>
      </c>
      <c r="AE544" s="90" t="b">
        <f t="shared" si="664"/>
        <v>0</v>
      </c>
      <c r="AF544" s="90" t="b">
        <f t="shared" si="664"/>
        <v>1</v>
      </c>
      <c r="AG544" s="90" t="b">
        <f t="shared" si="664"/>
        <v>1</v>
      </c>
      <c r="AH544" s="45" t="str">
        <f t="shared" si="649"/>
        <v/>
      </c>
      <c r="AI544" s="45" t="str">
        <f t="shared" si="631"/>
        <v/>
      </c>
      <c r="AJ544" s="45" t="str">
        <f t="shared" si="643"/>
        <v/>
      </c>
      <c r="AK544" s="45" t="str">
        <f t="shared" si="632"/>
        <v/>
      </c>
      <c r="AL544" s="45" t="str">
        <f t="shared" si="633"/>
        <v/>
      </c>
      <c r="AM544" s="45" t="str">
        <f t="shared" si="634"/>
        <v/>
      </c>
      <c r="AN544" s="45" t="str">
        <f t="shared" si="635"/>
        <v/>
      </c>
      <c r="AO544" s="45" t="str">
        <f t="shared" si="655"/>
        <v/>
      </c>
      <c r="AP544" s="45" t="str">
        <f t="shared" si="655"/>
        <v/>
      </c>
      <c r="AQ544" s="45" t="str">
        <f t="shared" si="644"/>
        <v/>
      </c>
      <c r="AR544" s="90">
        <f t="shared" si="645"/>
        <v>20</v>
      </c>
    </row>
    <row r="545" spans="1:44" s="84" customFormat="1" ht="15.75" hidden="1" customHeight="1" x14ac:dyDescent="0.25">
      <c r="A545" s="82"/>
      <c r="B545" s="268"/>
      <c r="C545" s="269"/>
      <c r="D545" s="269"/>
      <c r="E545" s="270"/>
      <c r="F545" s="271"/>
      <c r="G545" s="269"/>
      <c r="H545" s="269"/>
      <c r="I545" s="371"/>
      <c r="J545" s="186" t="str">
        <f t="shared" si="636"/>
        <v/>
      </c>
      <c r="K545" s="175" t="str">
        <f t="shared" si="637"/>
        <v/>
      </c>
      <c r="L545" s="176" t="str">
        <f t="shared" si="638"/>
        <v/>
      </c>
      <c r="M545" s="175" t="str">
        <f t="shared" si="639"/>
        <v/>
      </c>
      <c r="N545" s="177" t="str">
        <f t="shared" si="640"/>
        <v/>
      </c>
      <c r="O545" s="177" t="str">
        <f t="shared" si="641"/>
        <v/>
      </c>
      <c r="P545" s="281"/>
      <c r="Q545" s="281"/>
      <c r="R545" s="282"/>
      <c r="S545" s="286"/>
      <c r="T545" s="281"/>
      <c r="U545" s="282"/>
      <c r="V545" s="286"/>
      <c r="W545" s="281"/>
      <c r="X545" s="282"/>
      <c r="Y545" s="286"/>
      <c r="Z545" s="281"/>
      <c r="AA545" s="369"/>
      <c r="AB545" s="83"/>
      <c r="AC545" s="90">
        <f t="shared" ref="AC545:AG545" si="665">AC544</f>
        <v>31</v>
      </c>
      <c r="AD545" s="90" t="b">
        <f t="shared" si="665"/>
        <v>0</v>
      </c>
      <c r="AE545" s="90" t="b">
        <f t="shared" si="665"/>
        <v>0</v>
      </c>
      <c r="AF545" s="90" t="b">
        <f t="shared" si="665"/>
        <v>1</v>
      </c>
      <c r="AG545" s="90" t="b">
        <f t="shared" si="665"/>
        <v>1</v>
      </c>
      <c r="AH545" s="45" t="str">
        <f t="shared" si="649"/>
        <v/>
      </c>
      <c r="AI545" s="45" t="str">
        <f t="shared" si="631"/>
        <v/>
      </c>
      <c r="AJ545" s="45" t="str">
        <f t="shared" si="643"/>
        <v/>
      </c>
      <c r="AK545" s="45" t="str">
        <f t="shared" si="632"/>
        <v/>
      </c>
      <c r="AL545" s="45" t="str">
        <f t="shared" si="633"/>
        <v/>
      </c>
      <c r="AM545" s="45" t="str">
        <f t="shared" si="634"/>
        <v/>
      </c>
      <c r="AN545" s="45" t="str">
        <f t="shared" si="635"/>
        <v/>
      </c>
      <c r="AO545" s="45" t="str">
        <f t="shared" si="655"/>
        <v/>
      </c>
      <c r="AP545" s="45" t="str">
        <f t="shared" si="655"/>
        <v/>
      </c>
      <c r="AQ545" s="45" t="str">
        <f t="shared" si="644"/>
        <v/>
      </c>
      <c r="AR545" s="90">
        <f t="shared" si="645"/>
        <v>21</v>
      </c>
    </row>
    <row r="546" spans="1:44" s="84" customFormat="1" ht="15.75" hidden="1" customHeight="1" x14ac:dyDescent="0.25">
      <c r="A546" s="82"/>
      <c r="B546" s="268"/>
      <c r="C546" s="269"/>
      <c r="D546" s="269"/>
      <c r="E546" s="270"/>
      <c r="F546" s="271"/>
      <c r="G546" s="269"/>
      <c r="H546" s="269"/>
      <c r="I546" s="371"/>
      <c r="J546" s="186" t="str">
        <f t="shared" si="636"/>
        <v/>
      </c>
      <c r="K546" s="175" t="str">
        <f t="shared" si="637"/>
        <v/>
      </c>
      <c r="L546" s="176" t="str">
        <f t="shared" si="638"/>
        <v/>
      </c>
      <c r="M546" s="175" t="str">
        <f t="shared" si="639"/>
        <v/>
      </c>
      <c r="N546" s="177" t="str">
        <f t="shared" si="640"/>
        <v/>
      </c>
      <c r="O546" s="177" t="str">
        <f t="shared" si="641"/>
        <v/>
      </c>
      <c r="P546" s="281"/>
      <c r="Q546" s="281"/>
      <c r="R546" s="282"/>
      <c r="S546" s="286"/>
      <c r="T546" s="281"/>
      <c r="U546" s="282"/>
      <c r="V546" s="286"/>
      <c r="W546" s="281"/>
      <c r="X546" s="282"/>
      <c r="Y546" s="286"/>
      <c r="Z546" s="281"/>
      <c r="AA546" s="369"/>
      <c r="AB546" s="83"/>
      <c r="AC546" s="90">
        <f t="shared" ref="AC546:AG546" si="666">AC545</f>
        <v>31</v>
      </c>
      <c r="AD546" s="90" t="b">
        <f t="shared" si="666"/>
        <v>0</v>
      </c>
      <c r="AE546" s="90" t="b">
        <f t="shared" si="666"/>
        <v>0</v>
      </c>
      <c r="AF546" s="90" t="b">
        <f t="shared" si="666"/>
        <v>1</v>
      </c>
      <c r="AG546" s="90" t="b">
        <f t="shared" si="666"/>
        <v>1</v>
      </c>
      <c r="AH546" s="45" t="str">
        <f t="shared" si="649"/>
        <v/>
      </c>
      <c r="AI546" s="45" t="str">
        <f t="shared" si="631"/>
        <v/>
      </c>
      <c r="AJ546" s="45" t="str">
        <f t="shared" si="643"/>
        <v/>
      </c>
      <c r="AK546" s="45" t="str">
        <f t="shared" si="632"/>
        <v/>
      </c>
      <c r="AL546" s="45" t="str">
        <f t="shared" si="633"/>
        <v/>
      </c>
      <c r="AM546" s="45" t="str">
        <f t="shared" si="634"/>
        <v/>
      </c>
      <c r="AN546" s="45" t="str">
        <f t="shared" si="635"/>
        <v/>
      </c>
      <c r="AO546" s="45" t="str">
        <f t="shared" si="655"/>
        <v/>
      </c>
      <c r="AP546" s="45" t="str">
        <f t="shared" si="655"/>
        <v/>
      </c>
      <c r="AQ546" s="45" t="str">
        <f t="shared" si="644"/>
        <v/>
      </c>
      <c r="AR546" s="90">
        <f t="shared" si="645"/>
        <v>22</v>
      </c>
    </row>
    <row r="547" spans="1:44" s="84" customFormat="1" ht="15.75" hidden="1" customHeight="1" x14ac:dyDescent="0.25">
      <c r="A547" s="82"/>
      <c r="B547" s="268"/>
      <c r="C547" s="269"/>
      <c r="D547" s="269"/>
      <c r="E547" s="270"/>
      <c r="F547" s="271"/>
      <c r="G547" s="269"/>
      <c r="H547" s="269"/>
      <c r="I547" s="371"/>
      <c r="J547" s="186" t="str">
        <f t="shared" si="636"/>
        <v/>
      </c>
      <c r="K547" s="175" t="str">
        <f t="shared" si="637"/>
        <v/>
      </c>
      <c r="L547" s="176" t="str">
        <f t="shared" si="638"/>
        <v/>
      </c>
      <c r="M547" s="175" t="str">
        <f t="shared" si="639"/>
        <v/>
      </c>
      <c r="N547" s="177" t="str">
        <f t="shared" si="640"/>
        <v/>
      </c>
      <c r="O547" s="177" t="str">
        <f t="shared" si="641"/>
        <v/>
      </c>
      <c r="P547" s="281"/>
      <c r="Q547" s="281"/>
      <c r="R547" s="282"/>
      <c r="S547" s="286"/>
      <c r="T547" s="281"/>
      <c r="U547" s="282"/>
      <c r="V547" s="286"/>
      <c r="W547" s="281"/>
      <c r="X547" s="282"/>
      <c r="Y547" s="286"/>
      <c r="Z547" s="281"/>
      <c r="AA547" s="369"/>
      <c r="AB547" s="83"/>
      <c r="AC547" s="90">
        <f t="shared" ref="AC547:AG547" si="667">AC546</f>
        <v>31</v>
      </c>
      <c r="AD547" s="90" t="b">
        <f t="shared" si="667"/>
        <v>0</v>
      </c>
      <c r="AE547" s="90" t="b">
        <f t="shared" si="667"/>
        <v>0</v>
      </c>
      <c r="AF547" s="90" t="b">
        <f t="shared" si="667"/>
        <v>1</v>
      </c>
      <c r="AG547" s="90" t="b">
        <f t="shared" si="667"/>
        <v>1</v>
      </c>
      <c r="AH547" s="45" t="str">
        <f t="shared" si="649"/>
        <v/>
      </c>
      <c r="AI547" s="45" t="str">
        <f t="shared" si="631"/>
        <v/>
      </c>
      <c r="AJ547" s="45" t="str">
        <f t="shared" si="643"/>
        <v/>
      </c>
      <c r="AK547" s="45" t="str">
        <f t="shared" si="632"/>
        <v/>
      </c>
      <c r="AL547" s="45" t="str">
        <f t="shared" si="633"/>
        <v/>
      </c>
      <c r="AM547" s="45" t="str">
        <f t="shared" si="634"/>
        <v/>
      </c>
      <c r="AN547" s="45" t="str">
        <f t="shared" si="635"/>
        <v/>
      </c>
      <c r="AO547" s="45" t="str">
        <f t="shared" si="655"/>
        <v/>
      </c>
      <c r="AP547" s="45" t="str">
        <f t="shared" si="655"/>
        <v/>
      </c>
      <c r="AQ547" s="45" t="str">
        <f t="shared" si="644"/>
        <v/>
      </c>
      <c r="AR547" s="90">
        <f t="shared" si="645"/>
        <v>23</v>
      </c>
    </row>
    <row r="548" spans="1:44" s="84" customFormat="1" ht="15.75" hidden="1" customHeight="1" x14ac:dyDescent="0.25">
      <c r="A548" s="82"/>
      <c r="B548" s="268"/>
      <c r="C548" s="269"/>
      <c r="D548" s="269"/>
      <c r="E548" s="270"/>
      <c r="F548" s="271"/>
      <c r="G548" s="269"/>
      <c r="H548" s="269"/>
      <c r="I548" s="371"/>
      <c r="J548" s="186" t="str">
        <f t="shared" si="636"/>
        <v/>
      </c>
      <c r="K548" s="175" t="str">
        <f t="shared" si="637"/>
        <v/>
      </c>
      <c r="L548" s="176" t="str">
        <f t="shared" si="638"/>
        <v/>
      </c>
      <c r="M548" s="175" t="str">
        <f t="shared" si="639"/>
        <v/>
      </c>
      <c r="N548" s="177" t="str">
        <f t="shared" si="640"/>
        <v/>
      </c>
      <c r="O548" s="177" t="str">
        <f t="shared" si="641"/>
        <v/>
      </c>
      <c r="P548" s="281"/>
      <c r="Q548" s="281"/>
      <c r="R548" s="282"/>
      <c r="S548" s="286"/>
      <c r="T548" s="281"/>
      <c r="U548" s="282"/>
      <c r="V548" s="286"/>
      <c r="W548" s="281"/>
      <c r="X548" s="282"/>
      <c r="Y548" s="286"/>
      <c r="Z548" s="281"/>
      <c r="AA548" s="369"/>
      <c r="AB548" s="83"/>
      <c r="AC548" s="90">
        <f t="shared" ref="AC548:AG548" si="668">AC547</f>
        <v>31</v>
      </c>
      <c r="AD548" s="90" t="b">
        <f t="shared" si="668"/>
        <v>0</v>
      </c>
      <c r="AE548" s="90" t="b">
        <f t="shared" si="668"/>
        <v>0</v>
      </c>
      <c r="AF548" s="90" t="b">
        <f t="shared" si="668"/>
        <v>1</v>
      </c>
      <c r="AG548" s="90" t="b">
        <f t="shared" si="668"/>
        <v>1</v>
      </c>
      <c r="AH548" s="45" t="str">
        <f t="shared" si="649"/>
        <v/>
      </c>
      <c r="AI548" s="45" t="str">
        <f t="shared" si="631"/>
        <v/>
      </c>
      <c r="AJ548" s="45" t="str">
        <f t="shared" si="643"/>
        <v/>
      </c>
      <c r="AK548" s="45" t="str">
        <f t="shared" si="632"/>
        <v/>
      </c>
      <c r="AL548" s="45" t="str">
        <f t="shared" si="633"/>
        <v/>
      </c>
      <c r="AM548" s="45" t="str">
        <f t="shared" si="634"/>
        <v/>
      </c>
      <c r="AN548" s="45" t="str">
        <f t="shared" si="635"/>
        <v/>
      </c>
      <c r="AO548" s="45" t="str">
        <f t="shared" si="655"/>
        <v/>
      </c>
      <c r="AP548" s="45" t="str">
        <f t="shared" si="655"/>
        <v/>
      </c>
      <c r="AQ548" s="45" t="str">
        <f t="shared" si="644"/>
        <v/>
      </c>
      <c r="AR548" s="90">
        <f t="shared" si="645"/>
        <v>24</v>
      </c>
    </row>
    <row r="549" spans="1:44" s="84" customFormat="1" ht="15.75" hidden="1" customHeight="1" x14ac:dyDescent="0.25">
      <c r="A549" s="82"/>
      <c r="B549" s="268"/>
      <c r="C549" s="269"/>
      <c r="D549" s="269"/>
      <c r="E549" s="270"/>
      <c r="F549" s="271"/>
      <c r="G549" s="269"/>
      <c r="H549" s="269"/>
      <c r="I549" s="371"/>
      <c r="J549" s="186" t="str">
        <f t="shared" si="636"/>
        <v/>
      </c>
      <c r="K549" s="175" t="str">
        <f t="shared" si="637"/>
        <v/>
      </c>
      <c r="L549" s="176" t="str">
        <f t="shared" si="638"/>
        <v/>
      </c>
      <c r="M549" s="175" t="str">
        <f t="shared" si="639"/>
        <v/>
      </c>
      <c r="N549" s="177" t="str">
        <f t="shared" si="640"/>
        <v/>
      </c>
      <c r="O549" s="177" t="str">
        <f t="shared" si="641"/>
        <v/>
      </c>
      <c r="P549" s="281"/>
      <c r="Q549" s="281"/>
      <c r="R549" s="282"/>
      <c r="S549" s="286"/>
      <c r="T549" s="281"/>
      <c r="U549" s="282"/>
      <c r="V549" s="286"/>
      <c r="W549" s="281"/>
      <c r="X549" s="282"/>
      <c r="Y549" s="286"/>
      <c r="Z549" s="281"/>
      <c r="AA549" s="369"/>
      <c r="AB549" s="83"/>
      <c r="AC549" s="90">
        <f t="shared" ref="AC549:AG549" si="669">AC548</f>
        <v>31</v>
      </c>
      <c r="AD549" s="90" t="b">
        <f t="shared" si="669"/>
        <v>0</v>
      </c>
      <c r="AE549" s="90" t="b">
        <f t="shared" si="669"/>
        <v>0</v>
      </c>
      <c r="AF549" s="90" t="b">
        <f t="shared" si="669"/>
        <v>1</v>
      </c>
      <c r="AG549" s="90" t="b">
        <f t="shared" si="669"/>
        <v>1</v>
      </c>
      <c r="AH549" s="45" t="str">
        <f t="shared" si="649"/>
        <v/>
      </c>
      <c r="AI549" s="45" t="str">
        <f t="shared" si="631"/>
        <v/>
      </c>
      <c r="AJ549" s="45" t="str">
        <f t="shared" si="643"/>
        <v/>
      </c>
      <c r="AK549" s="45" t="str">
        <f t="shared" si="632"/>
        <v/>
      </c>
      <c r="AL549" s="45" t="str">
        <f t="shared" si="633"/>
        <v/>
      </c>
      <c r="AM549" s="45" t="str">
        <f t="shared" si="634"/>
        <v/>
      </c>
      <c r="AN549" s="45" t="str">
        <f t="shared" si="635"/>
        <v/>
      </c>
      <c r="AO549" s="45" t="str">
        <f t="shared" si="655"/>
        <v/>
      </c>
      <c r="AP549" s="45" t="str">
        <f t="shared" si="655"/>
        <v/>
      </c>
      <c r="AQ549" s="45" t="str">
        <f t="shared" si="644"/>
        <v/>
      </c>
      <c r="AR549" s="90">
        <f t="shared" si="645"/>
        <v>25</v>
      </c>
    </row>
    <row r="550" spans="1:44" s="84" customFormat="1" ht="15.75" hidden="1" customHeight="1" x14ac:dyDescent="0.25">
      <c r="A550" s="82"/>
      <c r="B550" s="268"/>
      <c r="C550" s="269"/>
      <c r="D550" s="269"/>
      <c r="E550" s="270"/>
      <c r="F550" s="271"/>
      <c r="G550" s="269"/>
      <c r="H550" s="269"/>
      <c r="I550" s="371"/>
      <c r="J550" s="186" t="str">
        <f t="shared" si="636"/>
        <v/>
      </c>
      <c r="K550" s="175" t="str">
        <f t="shared" si="637"/>
        <v/>
      </c>
      <c r="L550" s="176" t="str">
        <f t="shared" si="638"/>
        <v/>
      </c>
      <c r="M550" s="175" t="str">
        <f t="shared" si="639"/>
        <v/>
      </c>
      <c r="N550" s="177" t="str">
        <f t="shared" si="640"/>
        <v/>
      </c>
      <c r="O550" s="177" t="str">
        <f t="shared" si="641"/>
        <v/>
      </c>
      <c r="P550" s="281"/>
      <c r="Q550" s="281"/>
      <c r="R550" s="282"/>
      <c r="S550" s="286"/>
      <c r="T550" s="281"/>
      <c r="U550" s="282"/>
      <c r="V550" s="286"/>
      <c r="W550" s="281"/>
      <c r="X550" s="282"/>
      <c r="Y550" s="286"/>
      <c r="Z550" s="281"/>
      <c r="AA550" s="369"/>
      <c r="AB550" s="83"/>
      <c r="AC550" s="90">
        <f t="shared" ref="AC550:AG550" si="670">AC549</f>
        <v>31</v>
      </c>
      <c r="AD550" s="90" t="b">
        <f t="shared" si="670"/>
        <v>0</v>
      </c>
      <c r="AE550" s="90" t="b">
        <f t="shared" si="670"/>
        <v>0</v>
      </c>
      <c r="AF550" s="90" t="b">
        <f t="shared" si="670"/>
        <v>1</v>
      </c>
      <c r="AG550" s="90" t="b">
        <f t="shared" si="670"/>
        <v>1</v>
      </c>
      <c r="AH550" s="45" t="str">
        <f t="shared" si="649"/>
        <v/>
      </c>
      <c r="AI550" s="45" t="str">
        <f t="shared" si="631"/>
        <v/>
      </c>
      <c r="AJ550" s="45" t="str">
        <f t="shared" si="643"/>
        <v/>
      </c>
      <c r="AK550" s="45" t="str">
        <f t="shared" si="632"/>
        <v/>
      </c>
      <c r="AL550" s="45" t="str">
        <f t="shared" si="633"/>
        <v/>
      </c>
      <c r="AM550" s="45" t="str">
        <f t="shared" si="634"/>
        <v/>
      </c>
      <c r="AN550" s="45" t="str">
        <f t="shared" si="635"/>
        <v/>
      </c>
      <c r="AO550" s="45" t="str">
        <f t="shared" si="655"/>
        <v/>
      </c>
      <c r="AP550" s="45" t="str">
        <f t="shared" si="655"/>
        <v/>
      </c>
      <c r="AQ550" s="45" t="str">
        <f t="shared" si="644"/>
        <v/>
      </c>
      <c r="AR550" s="90">
        <f t="shared" si="645"/>
        <v>26</v>
      </c>
    </row>
    <row r="551" spans="1:44" s="84" customFormat="1" ht="15.75" hidden="1" customHeight="1" x14ac:dyDescent="0.25">
      <c r="A551" s="82"/>
      <c r="B551" s="268"/>
      <c r="C551" s="269"/>
      <c r="D551" s="269"/>
      <c r="E551" s="270"/>
      <c r="F551" s="271"/>
      <c r="G551" s="269"/>
      <c r="H551" s="269"/>
      <c r="I551" s="371"/>
      <c r="J551" s="186" t="str">
        <f t="shared" si="636"/>
        <v/>
      </c>
      <c r="K551" s="175" t="str">
        <f t="shared" si="637"/>
        <v/>
      </c>
      <c r="L551" s="176" t="str">
        <f t="shared" si="638"/>
        <v/>
      </c>
      <c r="M551" s="175" t="str">
        <f t="shared" si="639"/>
        <v/>
      </c>
      <c r="N551" s="177" t="str">
        <f t="shared" si="640"/>
        <v/>
      </c>
      <c r="O551" s="177" t="str">
        <f t="shared" si="641"/>
        <v/>
      </c>
      <c r="P551" s="281"/>
      <c r="Q551" s="281"/>
      <c r="R551" s="282"/>
      <c r="S551" s="286"/>
      <c r="T551" s="281"/>
      <c r="U551" s="282"/>
      <c r="V551" s="286"/>
      <c r="W551" s="281"/>
      <c r="X551" s="282"/>
      <c r="Y551" s="286"/>
      <c r="Z551" s="281"/>
      <c r="AA551" s="369"/>
      <c r="AB551" s="83"/>
      <c r="AC551" s="90">
        <f t="shared" ref="AC551:AG551" si="671">AC550</f>
        <v>31</v>
      </c>
      <c r="AD551" s="90" t="b">
        <f t="shared" si="671"/>
        <v>0</v>
      </c>
      <c r="AE551" s="90" t="b">
        <f t="shared" si="671"/>
        <v>0</v>
      </c>
      <c r="AF551" s="90" t="b">
        <f t="shared" si="671"/>
        <v>1</v>
      </c>
      <c r="AG551" s="90" t="b">
        <f t="shared" si="671"/>
        <v>1</v>
      </c>
      <c r="AH551" s="45" t="str">
        <f t="shared" si="649"/>
        <v/>
      </c>
      <c r="AI551" s="45" t="str">
        <f t="shared" si="631"/>
        <v/>
      </c>
      <c r="AJ551" s="45" t="str">
        <f t="shared" si="643"/>
        <v/>
      </c>
      <c r="AK551" s="45" t="str">
        <f t="shared" si="632"/>
        <v/>
      </c>
      <c r="AL551" s="45" t="str">
        <f t="shared" si="633"/>
        <v/>
      </c>
      <c r="AM551" s="45" t="str">
        <f t="shared" si="634"/>
        <v/>
      </c>
      <c r="AN551" s="45" t="str">
        <f t="shared" si="635"/>
        <v/>
      </c>
      <c r="AO551" s="45" t="str">
        <f t="shared" si="655"/>
        <v/>
      </c>
      <c r="AP551" s="45" t="str">
        <f t="shared" si="655"/>
        <v/>
      </c>
      <c r="AQ551" s="45" t="str">
        <f t="shared" si="644"/>
        <v/>
      </c>
      <c r="AR551" s="90">
        <f t="shared" si="645"/>
        <v>27</v>
      </c>
    </row>
    <row r="552" spans="1:44" s="84" customFormat="1" ht="15.75" hidden="1" customHeight="1" x14ac:dyDescent="0.25">
      <c r="A552" s="82"/>
      <c r="B552" s="268"/>
      <c r="C552" s="269"/>
      <c r="D552" s="269"/>
      <c r="E552" s="270"/>
      <c r="F552" s="271"/>
      <c r="G552" s="269"/>
      <c r="H552" s="269"/>
      <c r="I552" s="371"/>
      <c r="J552" s="186" t="str">
        <f t="shared" si="636"/>
        <v/>
      </c>
      <c r="K552" s="175" t="str">
        <f t="shared" si="637"/>
        <v/>
      </c>
      <c r="L552" s="176" t="str">
        <f t="shared" si="638"/>
        <v/>
      </c>
      <c r="M552" s="175" t="str">
        <f t="shared" si="639"/>
        <v/>
      </c>
      <c r="N552" s="177" t="str">
        <f t="shared" si="640"/>
        <v/>
      </c>
      <c r="O552" s="177" t="str">
        <f t="shared" si="641"/>
        <v/>
      </c>
      <c r="P552" s="281"/>
      <c r="Q552" s="281"/>
      <c r="R552" s="282"/>
      <c r="S552" s="286"/>
      <c r="T552" s="281"/>
      <c r="U552" s="282"/>
      <c r="V552" s="286"/>
      <c r="W552" s="281"/>
      <c r="X552" s="282"/>
      <c r="Y552" s="286"/>
      <c r="Z552" s="281"/>
      <c r="AA552" s="369"/>
      <c r="AB552" s="83"/>
      <c r="AC552" s="90">
        <f t="shared" ref="AC552:AG552" si="672">AC551</f>
        <v>31</v>
      </c>
      <c r="AD552" s="90" t="b">
        <f t="shared" si="672"/>
        <v>0</v>
      </c>
      <c r="AE552" s="90" t="b">
        <f t="shared" si="672"/>
        <v>0</v>
      </c>
      <c r="AF552" s="90" t="b">
        <f t="shared" si="672"/>
        <v>1</v>
      </c>
      <c r="AG552" s="90" t="b">
        <f t="shared" si="672"/>
        <v>1</v>
      </c>
      <c r="AH552" s="45" t="str">
        <f t="shared" si="649"/>
        <v/>
      </c>
      <c r="AI552" s="45" t="str">
        <f t="shared" si="631"/>
        <v/>
      </c>
      <c r="AJ552" s="45" t="str">
        <f t="shared" si="643"/>
        <v/>
      </c>
      <c r="AK552" s="45" t="str">
        <f t="shared" si="632"/>
        <v/>
      </c>
      <c r="AL552" s="45" t="str">
        <f t="shared" si="633"/>
        <v/>
      </c>
      <c r="AM552" s="45" t="str">
        <f t="shared" si="634"/>
        <v/>
      </c>
      <c r="AN552" s="45" t="str">
        <f t="shared" si="635"/>
        <v/>
      </c>
      <c r="AO552" s="45" t="str">
        <f t="shared" si="655"/>
        <v/>
      </c>
      <c r="AP552" s="45" t="str">
        <f t="shared" si="655"/>
        <v/>
      </c>
      <c r="AQ552" s="45" t="str">
        <f t="shared" si="644"/>
        <v/>
      </c>
      <c r="AR552" s="90">
        <f t="shared" si="645"/>
        <v>28</v>
      </c>
    </row>
    <row r="553" spans="1:44" s="84" customFormat="1" ht="15.75" hidden="1" customHeight="1" x14ac:dyDescent="0.25">
      <c r="A553" s="82"/>
      <c r="B553" s="268"/>
      <c r="C553" s="269"/>
      <c r="D553" s="269"/>
      <c r="E553" s="270"/>
      <c r="F553" s="271"/>
      <c r="G553" s="269"/>
      <c r="H553" s="269"/>
      <c r="I553" s="371"/>
      <c r="J553" s="186" t="str">
        <f t="shared" si="636"/>
        <v/>
      </c>
      <c r="K553" s="175" t="str">
        <f t="shared" si="637"/>
        <v/>
      </c>
      <c r="L553" s="176" t="str">
        <f t="shared" si="638"/>
        <v/>
      </c>
      <c r="M553" s="175" t="str">
        <f t="shared" si="639"/>
        <v/>
      </c>
      <c r="N553" s="177" t="str">
        <f t="shared" si="640"/>
        <v/>
      </c>
      <c r="O553" s="177" t="str">
        <f t="shared" si="641"/>
        <v/>
      </c>
      <c r="P553" s="281"/>
      <c r="Q553" s="281"/>
      <c r="R553" s="282"/>
      <c r="S553" s="286"/>
      <c r="T553" s="281"/>
      <c r="U553" s="282"/>
      <c r="V553" s="286"/>
      <c r="W553" s="281"/>
      <c r="X553" s="282"/>
      <c r="Y553" s="286"/>
      <c r="Z553" s="281"/>
      <c r="AA553" s="369"/>
      <c r="AB553" s="83"/>
      <c r="AC553" s="90">
        <f t="shared" ref="AC553:AG553" si="673">AC552</f>
        <v>31</v>
      </c>
      <c r="AD553" s="90" t="b">
        <f t="shared" si="673"/>
        <v>0</v>
      </c>
      <c r="AE553" s="90" t="b">
        <f t="shared" si="673"/>
        <v>0</v>
      </c>
      <c r="AF553" s="90" t="b">
        <f t="shared" si="673"/>
        <v>1</v>
      </c>
      <c r="AG553" s="90" t="b">
        <f t="shared" si="673"/>
        <v>1</v>
      </c>
      <c r="AH553" s="45" t="str">
        <f t="shared" si="649"/>
        <v/>
      </c>
      <c r="AI553" s="45" t="str">
        <f t="shared" si="631"/>
        <v/>
      </c>
      <c r="AJ553" s="45" t="str">
        <f t="shared" si="643"/>
        <v/>
      </c>
      <c r="AK553" s="45" t="str">
        <f t="shared" si="632"/>
        <v/>
      </c>
      <c r="AL553" s="45" t="str">
        <f t="shared" si="633"/>
        <v/>
      </c>
      <c r="AM553" s="45" t="str">
        <f t="shared" si="634"/>
        <v/>
      </c>
      <c r="AN553" s="45" t="str">
        <f t="shared" si="635"/>
        <v/>
      </c>
      <c r="AO553" s="45" t="str">
        <f t="shared" si="655"/>
        <v/>
      </c>
      <c r="AP553" s="45" t="str">
        <f t="shared" si="655"/>
        <v/>
      </c>
      <c r="AQ553" s="45" t="str">
        <f t="shared" si="644"/>
        <v/>
      </c>
      <c r="AR553" s="90">
        <f t="shared" si="645"/>
        <v>29</v>
      </c>
    </row>
    <row r="554" spans="1:44" s="84" customFormat="1" ht="15.75" hidden="1" customHeight="1" x14ac:dyDescent="0.25">
      <c r="A554" s="82"/>
      <c r="B554" s="268"/>
      <c r="C554" s="269"/>
      <c r="D554" s="269"/>
      <c r="E554" s="270"/>
      <c r="F554" s="271"/>
      <c r="G554" s="269"/>
      <c r="H554" s="269"/>
      <c r="I554" s="371"/>
      <c r="J554" s="187" t="str">
        <f t="shared" si="636"/>
        <v/>
      </c>
      <c r="K554" s="178" t="str">
        <f t="shared" si="637"/>
        <v/>
      </c>
      <c r="L554" s="179" t="str">
        <f t="shared" si="638"/>
        <v/>
      </c>
      <c r="M554" s="178" t="str">
        <f t="shared" si="639"/>
        <v/>
      </c>
      <c r="N554" s="180" t="str">
        <f t="shared" si="640"/>
        <v/>
      </c>
      <c r="O554" s="180" t="str">
        <f t="shared" si="641"/>
        <v/>
      </c>
      <c r="P554" s="284"/>
      <c r="Q554" s="284"/>
      <c r="R554" s="285"/>
      <c r="S554" s="287"/>
      <c r="T554" s="284"/>
      <c r="U554" s="285"/>
      <c r="V554" s="287"/>
      <c r="W554" s="284"/>
      <c r="X554" s="285"/>
      <c r="Y554" s="287"/>
      <c r="Z554" s="284"/>
      <c r="AA554" s="370"/>
      <c r="AB554" s="83"/>
      <c r="AC554" s="91">
        <f t="shared" ref="AC554:AG554" si="674">AC553</f>
        <v>31</v>
      </c>
      <c r="AD554" s="91" t="b">
        <f t="shared" si="674"/>
        <v>0</v>
      </c>
      <c r="AE554" s="91" t="b">
        <f t="shared" si="674"/>
        <v>0</v>
      </c>
      <c r="AF554" s="91" t="b">
        <f t="shared" si="674"/>
        <v>1</v>
      </c>
      <c r="AG554" s="91" t="b">
        <f t="shared" si="674"/>
        <v>1</v>
      </c>
      <c r="AH554" s="92" t="str">
        <f t="shared" si="649"/>
        <v/>
      </c>
      <c r="AI554" s="92" t="str">
        <f t="shared" si="631"/>
        <v/>
      </c>
      <c r="AJ554" s="92" t="str">
        <f t="shared" si="643"/>
        <v/>
      </c>
      <c r="AK554" s="92" t="str">
        <f t="shared" si="632"/>
        <v/>
      </c>
      <c r="AL554" s="92" t="str">
        <f t="shared" si="633"/>
        <v/>
      </c>
      <c r="AM554" s="92" t="str">
        <f t="shared" si="634"/>
        <v/>
      </c>
      <c r="AN554" s="92" t="str">
        <f t="shared" si="635"/>
        <v/>
      </c>
      <c r="AO554" s="92" t="str">
        <f t="shared" si="655"/>
        <v/>
      </c>
      <c r="AP554" s="92" t="str">
        <f t="shared" si="655"/>
        <v/>
      </c>
      <c r="AQ554" s="92" t="str">
        <f t="shared" si="644"/>
        <v/>
      </c>
      <c r="AR554" s="91">
        <f t="shared" si="645"/>
        <v>30</v>
      </c>
    </row>
    <row r="555" spans="1:44" s="84" customFormat="1" ht="15.75" customHeight="1" x14ac:dyDescent="0.25">
      <c r="A555" s="82"/>
      <c r="B555" s="268">
        <f>B525+1</f>
        <v>32</v>
      </c>
      <c r="C555" s="269"/>
      <c r="D555" s="269"/>
      <c r="E555" s="270"/>
      <c r="F555" s="271">
        <f>ROUND($G$4*B555,0)</f>
        <v>10080</v>
      </c>
      <c r="G555" s="269"/>
      <c r="H555" s="269"/>
      <c r="I555" s="371"/>
      <c r="J555" s="188" t="str">
        <f t="shared" si="636"/>
        <v/>
      </c>
      <c r="K555" s="181" t="str">
        <f t="shared" si="637"/>
        <v/>
      </c>
      <c r="L555" s="182" t="str">
        <f t="shared" si="638"/>
        <v/>
      </c>
      <c r="M555" s="181">
        <f t="shared" si="639"/>
        <v>11</v>
      </c>
      <c r="N555" s="183">
        <f t="shared" si="640"/>
        <v>11</v>
      </c>
      <c r="O555" s="183">
        <f t="shared" si="641"/>
        <v>10</v>
      </c>
      <c r="P555" s="365">
        <f>ROUND($F555/P$12,2)</f>
        <v>2.02</v>
      </c>
      <c r="Q555" s="365"/>
      <c r="R555" s="366"/>
      <c r="S555" s="367">
        <f>ROUND($F555/S$12,2)</f>
        <v>1.68</v>
      </c>
      <c r="T555" s="365"/>
      <c r="U555" s="366"/>
      <c r="V555" s="367">
        <f>ROUND($F555/V$12,2)</f>
        <v>1.44</v>
      </c>
      <c r="W555" s="365"/>
      <c r="X555" s="366"/>
      <c r="Y555" s="367">
        <f>ROUND($F555/Y$12,2)</f>
        <v>1.31</v>
      </c>
      <c r="Z555" s="365"/>
      <c r="AA555" s="368"/>
      <c r="AB555" s="83"/>
      <c r="AC555" s="88">
        <f>B555</f>
        <v>32</v>
      </c>
      <c r="AD555" s="88" t="b">
        <f>AND(AC555&gt;=min_string,AC555&lt;=max_string)</f>
        <v>0</v>
      </c>
      <c r="AE555" s="88" t="b">
        <f>OR(AND(($AC555-max_string)/(AE$13-1)&gt;=min_string,($AC555-max_string)/(AE$13-1)&lt;=max_string),AND(($AC555-min_string)/(AE$13-1)&gt;=min_string,($AC555-min_string)/(AE$13-1)&lt;=max_string))</f>
        <v>0</v>
      </c>
      <c r="AF555" s="88" t="b">
        <f>OR(AND(($AC555-max_string)/(AF$13-1)&gt;=min_string,($AC555-max_string)/(AF$13-1)&lt;=max_string),AND(($AC555-min_string)/(AF$13-1)&gt;=min_string,($AC555-min_string)/(AF$13-1)&lt;=max_string))</f>
        <v>1</v>
      </c>
      <c r="AG555" s="88" t="b">
        <f>AND(AC555-(AG$13-1)*min_string&gt;=min_string,AC555-(AG$13-1)*max_string&lt;=max_string)</f>
        <v>1</v>
      </c>
      <c r="AH555" s="89" t="str">
        <f>IF(AD555,$AC555,null_value)</f>
        <v/>
      </c>
      <c r="AI555" s="89" t="str">
        <f>IF(AE555,MIN(max_string,$AC555-(min_string*(AI$12-1))),null_value)</f>
        <v/>
      </c>
      <c r="AJ555" s="89" t="str">
        <f t="shared" si="643"/>
        <v/>
      </c>
      <c r="AK555" s="89">
        <f>IF(AF555,MIN(max_string,$AC555-(min_string*(AK$12-1))),null_value)</f>
        <v>11</v>
      </c>
      <c r="AL555" s="89">
        <f>IF(AK555=null_value,null_value,MIN(max_string,$AC555-AK555-min_string))</f>
        <v>11</v>
      </c>
      <c r="AM555" s="89">
        <f>IF(AK555&lt;&gt;null_value,$AC555-AK555-AL555,null_value)</f>
        <v>10</v>
      </c>
      <c r="AN555" s="89">
        <f>IF(AG555,MIN(max_string,ROUNDDOWN(($AC555-min_string)/(AN$12-1),0)),null_value)</f>
        <v>9</v>
      </c>
      <c r="AO555" s="89">
        <f t="shared" ref="AO555:AP574" si="675">IF(AN555&lt;&gt;null_value,AN555,null_value)</f>
        <v>9</v>
      </c>
      <c r="AP555" s="89">
        <f t="shared" si="675"/>
        <v>9</v>
      </c>
      <c r="AQ555" s="89">
        <f t="shared" si="644"/>
        <v>5</v>
      </c>
      <c r="AR555" s="88">
        <v>1</v>
      </c>
    </row>
    <row r="556" spans="1:44" s="84" customFormat="1" ht="15.75" customHeight="1" x14ac:dyDescent="0.25">
      <c r="A556" s="82"/>
      <c r="B556" s="268"/>
      <c r="C556" s="269"/>
      <c r="D556" s="269"/>
      <c r="E556" s="270"/>
      <c r="F556" s="271"/>
      <c r="G556" s="269"/>
      <c r="H556" s="269"/>
      <c r="I556" s="371"/>
      <c r="J556" s="186" t="str">
        <f t="shared" si="636"/>
        <v/>
      </c>
      <c r="K556" s="175" t="str">
        <f t="shared" si="637"/>
        <v/>
      </c>
      <c r="L556" s="176" t="str">
        <f t="shared" si="638"/>
        <v/>
      </c>
      <c r="M556" s="175" t="str">
        <f t="shared" si="639"/>
        <v/>
      </c>
      <c r="N556" s="177" t="str">
        <f t="shared" si="640"/>
        <v/>
      </c>
      <c r="O556" s="177" t="str">
        <f t="shared" si="641"/>
        <v/>
      </c>
      <c r="P556" s="281"/>
      <c r="Q556" s="281"/>
      <c r="R556" s="282"/>
      <c r="S556" s="286"/>
      <c r="T556" s="281"/>
      <c r="U556" s="282"/>
      <c r="V556" s="286"/>
      <c r="W556" s="281"/>
      <c r="X556" s="282"/>
      <c r="Y556" s="286"/>
      <c r="Z556" s="281"/>
      <c r="AA556" s="369"/>
      <c r="AB556" s="83"/>
      <c r="AC556" s="90">
        <f>AC555</f>
        <v>32</v>
      </c>
      <c r="AD556" s="90" t="b">
        <f>AD555</f>
        <v>0</v>
      </c>
      <c r="AE556" s="90" t="b">
        <f>AE555</f>
        <v>0</v>
      </c>
      <c r="AF556" s="90" t="b">
        <f>AF555</f>
        <v>1</v>
      </c>
      <c r="AG556" s="90" t="b">
        <f>AG555</f>
        <v>1</v>
      </c>
      <c r="AH556" s="45" t="str">
        <f t="shared" ref="AH556:AH619" si="676">null_value</f>
        <v/>
      </c>
      <c r="AI556" s="45" t="str">
        <f t="shared" ref="AI556:AI584" si="677">IF(AND(AE556,AI555&lt;&gt;null_value),IF(AND(AI555&gt;min_string+1,AJ555&lt;max_string-1,AI555-1&gt;AJ555),AI555-1,null_value),null_value)</f>
        <v/>
      </c>
      <c r="AJ556" s="45" t="str">
        <f t="shared" si="643"/>
        <v/>
      </c>
      <c r="AK556" s="45" t="str">
        <f t="shared" ref="AK556:AK584" si="678">IF(AND(AF556,AK555&lt;&gt;null_value),IF(AND(AL555-1&gt;=min_string,AM555+1&lt;=max_string,AL555-1&gt;AM555),AK555,IF(AND(AK555-1&gt;min_string,AL555+1&lt;=max_string,OR(AK555-1&gt;AL555,AND(AK555&gt;AL555,AL555&gt;AM555))),AK555-1,null_value)),null_value)</f>
        <v/>
      </c>
      <c r="AL556" s="45" t="str">
        <f t="shared" ref="AL556:AL584" si="679">IF(AK556=null_value,null_value,IF(AK556&lt;&gt;AK555,MIN(max_string,$AC556-AK556-min_string,AK556),AL555-1))</f>
        <v/>
      </c>
      <c r="AM556" s="45" t="str">
        <f t="shared" ref="AM556:AM584" si="680">IF(AK556=null_value,null_value,$AC556-AK556-AL556)</f>
        <v/>
      </c>
      <c r="AN556" s="45">
        <f t="shared" ref="AN556:AN584" si="681">IF(AND(AG556,AN555&lt;&gt;null_value),IF(AND(AN555&gt;min_string,AQ555+AN$12-1&lt;=max_string),AN555-1,null_value),null_value)</f>
        <v>8</v>
      </c>
      <c r="AO556" s="45">
        <f t="shared" si="675"/>
        <v>8</v>
      </c>
      <c r="AP556" s="45">
        <f t="shared" si="675"/>
        <v>8</v>
      </c>
      <c r="AQ556" s="45">
        <f t="shared" si="644"/>
        <v>8</v>
      </c>
      <c r="AR556" s="90">
        <f>AR555+1</f>
        <v>2</v>
      </c>
    </row>
    <row r="557" spans="1:44" s="84" customFormat="1" ht="15.75" customHeight="1" x14ac:dyDescent="0.25">
      <c r="A557" s="82"/>
      <c r="B557" s="268"/>
      <c r="C557" s="269"/>
      <c r="D557" s="269"/>
      <c r="E557" s="270"/>
      <c r="F557" s="271"/>
      <c r="G557" s="269"/>
      <c r="H557" s="269"/>
      <c r="I557" s="371"/>
      <c r="J557" s="186" t="str">
        <f t="shared" si="636"/>
        <v/>
      </c>
      <c r="K557" s="175" t="str">
        <f t="shared" si="637"/>
        <v/>
      </c>
      <c r="L557" s="176" t="str">
        <f t="shared" si="638"/>
        <v/>
      </c>
      <c r="M557" s="175" t="str">
        <f t="shared" si="639"/>
        <v/>
      </c>
      <c r="N557" s="177" t="str">
        <f t="shared" si="640"/>
        <v/>
      </c>
      <c r="O557" s="177" t="str">
        <f t="shared" si="641"/>
        <v/>
      </c>
      <c r="P557" s="281"/>
      <c r="Q557" s="281"/>
      <c r="R557" s="282"/>
      <c r="S557" s="286"/>
      <c r="T557" s="281"/>
      <c r="U557" s="282"/>
      <c r="V557" s="286"/>
      <c r="W557" s="281"/>
      <c r="X557" s="282"/>
      <c r="Y557" s="286"/>
      <c r="Z557" s="281"/>
      <c r="AA557" s="369"/>
      <c r="AB557" s="83"/>
      <c r="AC557" s="90">
        <f t="shared" ref="AC557:AG557" si="682">AC556</f>
        <v>32</v>
      </c>
      <c r="AD557" s="90" t="b">
        <f t="shared" si="682"/>
        <v>0</v>
      </c>
      <c r="AE557" s="90" t="b">
        <f t="shared" si="682"/>
        <v>0</v>
      </c>
      <c r="AF557" s="90" t="b">
        <f t="shared" si="682"/>
        <v>1</v>
      </c>
      <c r="AG557" s="90" t="b">
        <f t="shared" si="682"/>
        <v>1</v>
      </c>
      <c r="AH557" s="45" t="str">
        <f t="shared" si="676"/>
        <v/>
      </c>
      <c r="AI557" s="45" t="str">
        <f t="shared" si="677"/>
        <v/>
      </c>
      <c r="AJ557" s="45" t="str">
        <f t="shared" si="643"/>
        <v/>
      </c>
      <c r="AK557" s="45" t="str">
        <f t="shared" si="678"/>
        <v/>
      </c>
      <c r="AL557" s="45" t="str">
        <f t="shared" si="679"/>
        <v/>
      </c>
      <c r="AM557" s="45" t="str">
        <f t="shared" si="680"/>
        <v/>
      </c>
      <c r="AN557" s="45">
        <f t="shared" si="681"/>
        <v>7</v>
      </c>
      <c r="AO557" s="45">
        <f t="shared" si="675"/>
        <v>7</v>
      </c>
      <c r="AP557" s="45">
        <f t="shared" si="675"/>
        <v>7</v>
      </c>
      <c r="AQ557" s="45">
        <f t="shared" si="644"/>
        <v>11</v>
      </c>
      <c r="AR557" s="90">
        <f t="shared" ref="AR557:AR584" si="683">AR556+1</f>
        <v>3</v>
      </c>
    </row>
    <row r="558" spans="1:44" s="84" customFormat="1" ht="15.75" customHeight="1" x14ac:dyDescent="0.25">
      <c r="A558" s="82"/>
      <c r="B558" s="268"/>
      <c r="C558" s="269"/>
      <c r="D558" s="269"/>
      <c r="E558" s="270"/>
      <c r="F558" s="271"/>
      <c r="G558" s="269"/>
      <c r="H558" s="269"/>
      <c r="I558" s="371"/>
      <c r="J558" s="186" t="str">
        <f t="shared" si="636"/>
        <v/>
      </c>
      <c r="K558" s="175" t="str">
        <f t="shared" si="637"/>
        <v/>
      </c>
      <c r="L558" s="176" t="str">
        <f t="shared" si="638"/>
        <v/>
      </c>
      <c r="M558" s="175" t="str">
        <f t="shared" si="639"/>
        <v/>
      </c>
      <c r="N558" s="177" t="str">
        <f t="shared" si="640"/>
        <v/>
      </c>
      <c r="O558" s="177" t="str">
        <f t="shared" si="641"/>
        <v/>
      </c>
      <c r="P558" s="281"/>
      <c r="Q558" s="281"/>
      <c r="R558" s="282"/>
      <c r="S558" s="286"/>
      <c r="T558" s="281"/>
      <c r="U558" s="282"/>
      <c r="V558" s="286"/>
      <c r="W558" s="281"/>
      <c r="X558" s="282"/>
      <c r="Y558" s="286"/>
      <c r="Z558" s="281"/>
      <c r="AA558" s="369"/>
      <c r="AB558" s="83"/>
      <c r="AC558" s="90">
        <f t="shared" ref="AC558:AG558" si="684">AC557</f>
        <v>32</v>
      </c>
      <c r="AD558" s="90" t="b">
        <f t="shared" si="684"/>
        <v>0</v>
      </c>
      <c r="AE558" s="90" t="b">
        <f t="shared" si="684"/>
        <v>0</v>
      </c>
      <c r="AF558" s="90" t="b">
        <f t="shared" si="684"/>
        <v>1</v>
      </c>
      <c r="AG558" s="90" t="b">
        <f t="shared" si="684"/>
        <v>1</v>
      </c>
      <c r="AH558" s="45" t="str">
        <f t="shared" si="676"/>
        <v/>
      </c>
      <c r="AI558" s="45" t="str">
        <f t="shared" si="677"/>
        <v/>
      </c>
      <c r="AJ558" s="45" t="str">
        <f t="shared" si="643"/>
        <v/>
      </c>
      <c r="AK558" s="45" t="str">
        <f t="shared" si="678"/>
        <v/>
      </c>
      <c r="AL558" s="45" t="str">
        <f t="shared" si="679"/>
        <v/>
      </c>
      <c r="AM558" s="45" t="str">
        <f t="shared" si="680"/>
        <v/>
      </c>
      <c r="AN558" s="45" t="str">
        <f t="shared" si="681"/>
        <v/>
      </c>
      <c r="AO558" s="45" t="str">
        <f t="shared" si="675"/>
        <v/>
      </c>
      <c r="AP558" s="45" t="str">
        <f t="shared" si="675"/>
        <v/>
      </c>
      <c r="AQ558" s="45" t="str">
        <f t="shared" si="644"/>
        <v/>
      </c>
      <c r="AR558" s="90">
        <f t="shared" si="683"/>
        <v>4</v>
      </c>
    </row>
    <row r="559" spans="1:44" s="84" customFormat="1" ht="15.75" customHeight="1" x14ac:dyDescent="0.25">
      <c r="A559" s="82"/>
      <c r="B559" s="268"/>
      <c r="C559" s="269"/>
      <c r="D559" s="269"/>
      <c r="E559" s="270"/>
      <c r="F559" s="271"/>
      <c r="G559" s="269"/>
      <c r="H559" s="269"/>
      <c r="I559" s="371"/>
      <c r="J559" s="186" t="str">
        <f t="shared" si="636"/>
        <v/>
      </c>
      <c r="K559" s="175" t="str">
        <f t="shared" si="637"/>
        <v/>
      </c>
      <c r="L559" s="176" t="str">
        <f t="shared" si="638"/>
        <v/>
      </c>
      <c r="M559" s="175" t="str">
        <f t="shared" si="639"/>
        <v/>
      </c>
      <c r="N559" s="177" t="str">
        <f t="shared" si="640"/>
        <v/>
      </c>
      <c r="O559" s="177" t="str">
        <f t="shared" si="641"/>
        <v/>
      </c>
      <c r="P559" s="281"/>
      <c r="Q559" s="281"/>
      <c r="R559" s="282"/>
      <c r="S559" s="286"/>
      <c r="T559" s="281"/>
      <c r="U559" s="282"/>
      <c r="V559" s="286"/>
      <c r="W559" s="281"/>
      <c r="X559" s="282"/>
      <c r="Y559" s="286"/>
      <c r="Z559" s="281"/>
      <c r="AA559" s="369"/>
      <c r="AB559" s="83"/>
      <c r="AC559" s="90">
        <f t="shared" ref="AC559:AG559" si="685">AC558</f>
        <v>32</v>
      </c>
      <c r="AD559" s="90" t="b">
        <f t="shared" si="685"/>
        <v>0</v>
      </c>
      <c r="AE559" s="90" t="b">
        <f t="shared" si="685"/>
        <v>0</v>
      </c>
      <c r="AF559" s="90" t="b">
        <f t="shared" si="685"/>
        <v>1</v>
      </c>
      <c r="AG559" s="90" t="b">
        <f t="shared" si="685"/>
        <v>1</v>
      </c>
      <c r="AH559" s="45" t="str">
        <f t="shared" si="676"/>
        <v/>
      </c>
      <c r="AI559" s="45" t="str">
        <f t="shared" si="677"/>
        <v/>
      </c>
      <c r="AJ559" s="45" t="str">
        <f t="shared" si="643"/>
        <v/>
      </c>
      <c r="AK559" s="45" t="str">
        <f t="shared" si="678"/>
        <v/>
      </c>
      <c r="AL559" s="45" t="str">
        <f t="shared" si="679"/>
        <v/>
      </c>
      <c r="AM559" s="45" t="str">
        <f t="shared" si="680"/>
        <v/>
      </c>
      <c r="AN559" s="45" t="str">
        <f t="shared" si="681"/>
        <v/>
      </c>
      <c r="AO559" s="45" t="str">
        <f t="shared" si="675"/>
        <v/>
      </c>
      <c r="AP559" s="45" t="str">
        <f t="shared" si="675"/>
        <v/>
      </c>
      <c r="AQ559" s="45" t="str">
        <f t="shared" si="644"/>
        <v/>
      </c>
      <c r="AR559" s="90">
        <f t="shared" si="683"/>
        <v>5</v>
      </c>
    </row>
    <row r="560" spans="1:44" s="84" customFormat="1" ht="15.75" customHeight="1" x14ac:dyDescent="0.25">
      <c r="A560" s="82"/>
      <c r="B560" s="268"/>
      <c r="C560" s="269"/>
      <c r="D560" s="269"/>
      <c r="E560" s="270"/>
      <c r="F560" s="271"/>
      <c r="G560" s="269"/>
      <c r="H560" s="269"/>
      <c r="I560" s="371"/>
      <c r="J560" s="186" t="str">
        <f t="shared" si="636"/>
        <v/>
      </c>
      <c r="K560" s="175" t="str">
        <f t="shared" si="637"/>
        <v/>
      </c>
      <c r="L560" s="176" t="str">
        <f t="shared" si="638"/>
        <v/>
      </c>
      <c r="M560" s="175" t="str">
        <f t="shared" si="639"/>
        <v/>
      </c>
      <c r="N560" s="177" t="str">
        <f t="shared" si="640"/>
        <v/>
      </c>
      <c r="O560" s="177" t="str">
        <f t="shared" si="641"/>
        <v/>
      </c>
      <c r="P560" s="281"/>
      <c r="Q560" s="281"/>
      <c r="R560" s="282"/>
      <c r="S560" s="286"/>
      <c r="T560" s="281"/>
      <c r="U560" s="282"/>
      <c r="V560" s="286"/>
      <c r="W560" s="281"/>
      <c r="X560" s="282"/>
      <c r="Y560" s="286"/>
      <c r="Z560" s="281"/>
      <c r="AA560" s="369"/>
      <c r="AB560" s="83"/>
      <c r="AC560" s="90">
        <f t="shared" ref="AC560:AG560" si="686">AC559</f>
        <v>32</v>
      </c>
      <c r="AD560" s="90" t="b">
        <f t="shared" si="686"/>
        <v>0</v>
      </c>
      <c r="AE560" s="90" t="b">
        <f t="shared" si="686"/>
        <v>0</v>
      </c>
      <c r="AF560" s="90" t="b">
        <f t="shared" si="686"/>
        <v>1</v>
      </c>
      <c r="AG560" s="90" t="b">
        <f t="shared" si="686"/>
        <v>1</v>
      </c>
      <c r="AH560" s="45" t="str">
        <f t="shared" si="676"/>
        <v/>
      </c>
      <c r="AI560" s="45" t="str">
        <f t="shared" si="677"/>
        <v/>
      </c>
      <c r="AJ560" s="45" t="str">
        <f t="shared" si="643"/>
        <v/>
      </c>
      <c r="AK560" s="45" t="str">
        <f t="shared" si="678"/>
        <v/>
      </c>
      <c r="AL560" s="45" t="str">
        <f t="shared" si="679"/>
        <v/>
      </c>
      <c r="AM560" s="45" t="str">
        <f t="shared" si="680"/>
        <v/>
      </c>
      <c r="AN560" s="45" t="str">
        <f t="shared" si="681"/>
        <v/>
      </c>
      <c r="AO560" s="45" t="str">
        <f t="shared" si="675"/>
        <v/>
      </c>
      <c r="AP560" s="45" t="str">
        <f t="shared" si="675"/>
        <v/>
      </c>
      <c r="AQ560" s="45" t="str">
        <f t="shared" si="644"/>
        <v/>
      </c>
      <c r="AR560" s="90">
        <f t="shared" si="683"/>
        <v>6</v>
      </c>
    </row>
    <row r="561" spans="1:44" s="84" customFormat="1" ht="15.75" customHeight="1" x14ac:dyDescent="0.25">
      <c r="A561" s="82"/>
      <c r="B561" s="268"/>
      <c r="C561" s="269"/>
      <c r="D561" s="269"/>
      <c r="E561" s="270"/>
      <c r="F561" s="271"/>
      <c r="G561" s="269"/>
      <c r="H561" s="269"/>
      <c r="I561" s="371"/>
      <c r="J561" s="186" t="str">
        <f t="shared" si="636"/>
        <v/>
      </c>
      <c r="K561" s="175" t="str">
        <f t="shared" si="637"/>
        <v/>
      </c>
      <c r="L561" s="176" t="str">
        <f t="shared" si="638"/>
        <v/>
      </c>
      <c r="M561" s="175" t="str">
        <f t="shared" si="639"/>
        <v/>
      </c>
      <c r="N561" s="177" t="str">
        <f t="shared" si="640"/>
        <v/>
      </c>
      <c r="O561" s="177" t="str">
        <f t="shared" si="641"/>
        <v/>
      </c>
      <c r="P561" s="281"/>
      <c r="Q561" s="281"/>
      <c r="R561" s="282"/>
      <c r="S561" s="286"/>
      <c r="T561" s="281"/>
      <c r="U561" s="282"/>
      <c r="V561" s="286"/>
      <c r="W561" s="281"/>
      <c r="X561" s="282"/>
      <c r="Y561" s="286"/>
      <c r="Z561" s="281"/>
      <c r="AA561" s="369"/>
      <c r="AB561" s="83"/>
      <c r="AC561" s="90">
        <f t="shared" ref="AC561:AG561" si="687">AC560</f>
        <v>32</v>
      </c>
      <c r="AD561" s="90" t="b">
        <f t="shared" si="687"/>
        <v>0</v>
      </c>
      <c r="AE561" s="90" t="b">
        <f t="shared" si="687"/>
        <v>0</v>
      </c>
      <c r="AF561" s="90" t="b">
        <f t="shared" si="687"/>
        <v>1</v>
      </c>
      <c r="AG561" s="90" t="b">
        <f t="shared" si="687"/>
        <v>1</v>
      </c>
      <c r="AH561" s="45" t="str">
        <f t="shared" si="676"/>
        <v/>
      </c>
      <c r="AI561" s="45" t="str">
        <f t="shared" si="677"/>
        <v/>
      </c>
      <c r="AJ561" s="45" t="str">
        <f t="shared" si="643"/>
        <v/>
      </c>
      <c r="AK561" s="45" t="str">
        <f t="shared" si="678"/>
        <v/>
      </c>
      <c r="AL561" s="45" t="str">
        <f t="shared" si="679"/>
        <v/>
      </c>
      <c r="AM561" s="45" t="str">
        <f t="shared" si="680"/>
        <v/>
      </c>
      <c r="AN561" s="45" t="str">
        <f t="shared" si="681"/>
        <v/>
      </c>
      <c r="AO561" s="45" t="str">
        <f t="shared" si="675"/>
        <v/>
      </c>
      <c r="AP561" s="45" t="str">
        <f t="shared" si="675"/>
        <v/>
      </c>
      <c r="AQ561" s="45" t="str">
        <f t="shared" si="644"/>
        <v/>
      </c>
      <c r="AR561" s="90">
        <f t="shared" si="683"/>
        <v>7</v>
      </c>
    </row>
    <row r="562" spans="1:44" s="84" customFormat="1" ht="15.75" customHeight="1" x14ac:dyDescent="0.25">
      <c r="A562" s="82"/>
      <c r="B562" s="268"/>
      <c r="C562" s="269"/>
      <c r="D562" s="269"/>
      <c r="E562" s="270"/>
      <c r="F562" s="271"/>
      <c r="G562" s="269"/>
      <c r="H562" s="269"/>
      <c r="I562" s="371"/>
      <c r="J562" s="186" t="str">
        <f t="shared" si="636"/>
        <v/>
      </c>
      <c r="K562" s="175" t="str">
        <f t="shared" si="637"/>
        <v/>
      </c>
      <c r="L562" s="176" t="str">
        <f t="shared" si="638"/>
        <v/>
      </c>
      <c r="M562" s="175" t="str">
        <f t="shared" si="639"/>
        <v/>
      </c>
      <c r="N562" s="177" t="str">
        <f t="shared" si="640"/>
        <v/>
      </c>
      <c r="O562" s="177" t="str">
        <f t="shared" si="641"/>
        <v/>
      </c>
      <c r="P562" s="281"/>
      <c r="Q562" s="281"/>
      <c r="R562" s="282"/>
      <c r="S562" s="286"/>
      <c r="T562" s="281"/>
      <c r="U562" s="282"/>
      <c r="V562" s="286"/>
      <c r="W562" s="281"/>
      <c r="X562" s="282"/>
      <c r="Y562" s="286"/>
      <c r="Z562" s="281"/>
      <c r="AA562" s="369"/>
      <c r="AB562" s="83"/>
      <c r="AC562" s="90">
        <f t="shared" ref="AC562:AG562" si="688">AC561</f>
        <v>32</v>
      </c>
      <c r="AD562" s="90" t="b">
        <f t="shared" si="688"/>
        <v>0</v>
      </c>
      <c r="AE562" s="90" t="b">
        <f t="shared" si="688"/>
        <v>0</v>
      </c>
      <c r="AF562" s="90" t="b">
        <f t="shared" si="688"/>
        <v>1</v>
      </c>
      <c r="AG562" s="90" t="b">
        <f t="shared" si="688"/>
        <v>1</v>
      </c>
      <c r="AH562" s="45" t="str">
        <f t="shared" si="676"/>
        <v/>
      </c>
      <c r="AI562" s="45" t="str">
        <f t="shared" si="677"/>
        <v/>
      </c>
      <c r="AJ562" s="45" t="str">
        <f t="shared" si="643"/>
        <v/>
      </c>
      <c r="AK562" s="45" t="str">
        <f t="shared" si="678"/>
        <v/>
      </c>
      <c r="AL562" s="45" t="str">
        <f t="shared" si="679"/>
        <v/>
      </c>
      <c r="AM562" s="45" t="str">
        <f t="shared" si="680"/>
        <v/>
      </c>
      <c r="AN562" s="45" t="str">
        <f t="shared" si="681"/>
        <v/>
      </c>
      <c r="AO562" s="45" t="str">
        <f t="shared" si="675"/>
        <v/>
      </c>
      <c r="AP562" s="45" t="str">
        <f t="shared" si="675"/>
        <v/>
      </c>
      <c r="AQ562" s="45" t="str">
        <f t="shared" si="644"/>
        <v/>
      </c>
      <c r="AR562" s="90">
        <f t="shared" si="683"/>
        <v>8</v>
      </c>
    </row>
    <row r="563" spans="1:44" s="84" customFormat="1" ht="15.75" customHeight="1" x14ac:dyDescent="0.25">
      <c r="A563" s="82"/>
      <c r="B563" s="268"/>
      <c r="C563" s="269"/>
      <c r="D563" s="269"/>
      <c r="E563" s="270"/>
      <c r="F563" s="271"/>
      <c r="G563" s="269"/>
      <c r="H563" s="269"/>
      <c r="I563" s="371"/>
      <c r="J563" s="186" t="str">
        <f t="shared" si="636"/>
        <v/>
      </c>
      <c r="K563" s="175" t="str">
        <f t="shared" si="637"/>
        <v/>
      </c>
      <c r="L563" s="176" t="str">
        <f t="shared" si="638"/>
        <v/>
      </c>
      <c r="M563" s="175" t="str">
        <f t="shared" si="639"/>
        <v/>
      </c>
      <c r="N563" s="177" t="str">
        <f t="shared" si="640"/>
        <v/>
      </c>
      <c r="O563" s="177" t="str">
        <f t="shared" si="641"/>
        <v/>
      </c>
      <c r="P563" s="281"/>
      <c r="Q563" s="281"/>
      <c r="R563" s="282"/>
      <c r="S563" s="286"/>
      <c r="T563" s="281"/>
      <c r="U563" s="282"/>
      <c r="V563" s="286"/>
      <c r="W563" s="281"/>
      <c r="X563" s="282"/>
      <c r="Y563" s="286"/>
      <c r="Z563" s="281"/>
      <c r="AA563" s="369"/>
      <c r="AB563" s="83"/>
      <c r="AC563" s="90">
        <f t="shared" ref="AC563:AG563" si="689">AC562</f>
        <v>32</v>
      </c>
      <c r="AD563" s="90" t="b">
        <f t="shared" si="689"/>
        <v>0</v>
      </c>
      <c r="AE563" s="90" t="b">
        <f t="shared" si="689"/>
        <v>0</v>
      </c>
      <c r="AF563" s="90" t="b">
        <f t="shared" si="689"/>
        <v>1</v>
      </c>
      <c r="AG563" s="90" t="b">
        <f t="shared" si="689"/>
        <v>1</v>
      </c>
      <c r="AH563" s="45" t="str">
        <f t="shared" si="676"/>
        <v/>
      </c>
      <c r="AI563" s="45" t="str">
        <f t="shared" si="677"/>
        <v/>
      </c>
      <c r="AJ563" s="45" t="str">
        <f t="shared" si="643"/>
        <v/>
      </c>
      <c r="AK563" s="45" t="str">
        <f t="shared" si="678"/>
        <v/>
      </c>
      <c r="AL563" s="45" t="str">
        <f t="shared" si="679"/>
        <v/>
      </c>
      <c r="AM563" s="45" t="str">
        <f t="shared" si="680"/>
        <v/>
      </c>
      <c r="AN563" s="45" t="str">
        <f t="shared" si="681"/>
        <v/>
      </c>
      <c r="AO563" s="45" t="str">
        <f t="shared" si="675"/>
        <v/>
      </c>
      <c r="AP563" s="45" t="str">
        <f t="shared" si="675"/>
        <v/>
      </c>
      <c r="AQ563" s="45" t="str">
        <f t="shared" si="644"/>
        <v/>
      </c>
      <c r="AR563" s="90">
        <f t="shared" si="683"/>
        <v>9</v>
      </c>
    </row>
    <row r="564" spans="1:44" s="84" customFormat="1" ht="15.75" customHeight="1" x14ac:dyDescent="0.25">
      <c r="A564" s="82"/>
      <c r="B564" s="268"/>
      <c r="C564" s="269"/>
      <c r="D564" s="269"/>
      <c r="E564" s="270"/>
      <c r="F564" s="271"/>
      <c r="G564" s="269"/>
      <c r="H564" s="269"/>
      <c r="I564" s="371"/>
      <c r="J564" s="186" t="str">
        <f t="shared" si="636"/>
        <v/>
      </c>
      <c r="K564" s="175" t="str">
        <f t="shared" si="637"/>
        <v/>
      </c>
      <c r="L564" s="176" t="str">
        <f t="shared" si="638"/>
        <v/>
      </c>
      <c r="M564" s="175" t="str">
        <f t="shared" si="639"/>
        <v/>
      </c>
      <c r="N564" s="177" t="str">
        <f t="shared" si="640"/>
        <v/>
      </c>
      <c r="O564" s="177" t="str">
        <f t="shared" si="641"/>
        <v/>
      </c>
      <c r="P564" s="281"/>
      <c r="Q564" s="281"/>
      <c r="R564" s="282"/>
      <c r="S564" s="286"/>
      <c r="T564" s="281"/>
      <c r="U564" s="282"/>
      <c r="V564" s="286"/>
      <c r="W564" s="281"/>
      <c r="X564" s="282"/>
      <c r="Y564" s="286"/>
      <c r="Z564" s="281"/>
      <c r="AA564" s="369"/>
      <c r="AB564" s="83"/>
      <c r="AC564" s="90">
        <f t="shared" ref="AC564:AG564" si="690">AC563</f>
        <v>32</v>
      </c>
      <c r="AD564" s="90" t="b">
        <f t="shared" si="690"/>
        <v>0</v>
      </c>
      <c r="AE564" s="90" t="b">
        <f t="shared" si="690"/>
        <v>0</v>
      </c>
      <c r="AF564" s="90" t="b">
        <f t="shared" si="690"/>
        <v>1</v>
      </c>
      <c r="AG564" s="90" t="b">
        <f t="shared" si="690"/>
        <v>1</v>
      </c>
      <c r="AH564" s="45" t="str">
        <f t="shared" si="676"/>
        <v/>
      </c>
      <c r="AI564" s="45" t="str">
        <f t="shared" si="677"/>
        <v/>
      </c>
      <c r="AJ564" s="45" t="str">
        <f t="shared" si="643"/>
        <v/>
      </c>
      <c r="AK564" s="45" t="str">
        <f t="shared" si="678"/>
        <v/>
      </c>
      <c r="AL564" s="45" t="str">
        <f t="shared" si="679"/>
        <v/>
      </c>
      <c r="AM564" s="45" t="str">
        <f t="shared" si="680"/>
        <v/>
      </c>
      <c r="AN564" s="45" t="str">
        <f t="shared" si="681"/>
        <v/>
      </c>
      <c r="AO564" s="45" t="str">
        <f t="shared" si="675"/>
        <v/>
      </c>
      <c r="AP564" s="45" t="str">
        <f t="shared" si="675"/>
        <v/>
      </c>
      <c r="AQ564" s="45" t="str">
        <f t="shared" si="644"/>
        <v/>
      </c>
      <c r="AR564" s="90">
        <f t="shared" si="683"/>
        <v>10</v>
      </c>
    </row>
    <row r="565" spans="1:44" s="84" customFormat="1" ht="15.75" customHeight="1" x14ac:dyDescent="0.25">
      <c r="A565" s="82"/>
      <c r="B565" s="268"/>
      <c r="C565" s="269"/>
      <c r="D565" s="269"/>
      <c r="E565" s="270"/>
      <c r="F565" s="271"/>
      <c r="G565" s="269"/>
      <c r="H565" s="269"/>
      <c r="I565" s="371"/>
      <c r="J565" s="186" t="str">
        <f t="shared" si="636"/>
        <v/>
      </c>
      <c r="K565" s="175" t="str">
        <f t="shared" si="637"/>
        <v/>
      </c>
      <c r="L565" s="176" t="str">
        <f t="shared" si="638"/>
        <v/>
      </c>
      <c r="M565" s="175" t="str">
        <f t="shared" si="639"/>
        <v/>
      </c>
      <c r="N565" s="177" t="str">
        <f t="shared" si="640"/>
        <v/>
      </c>
      <c r="O565" s="177" t="str">
        <f t="shared" si="641"/>
        <v/>
      </c>
      <c r="P565" s="281"/>
      <c r="Q565" s="281"/>
      <c r="R565" s="282"/>
      <c r="S565" s="286"/>
      <c r="T565" s="281"/>
      <c r="U565" s="282"/>
      <c r="V565" s="286"/>
      <c r="W565" s="281"/>
      <c r="X565" s="282"/>
      <c r="Y565" s="286"/>
      <c r="Z565" s="281"/>
      <c r="AA565" s="369"/>
      <c r="AB565" s="83"/>
      <c r="AC565" s="90">
        <f t="shared" ref="AC565:AG565" si="691">AC564</f>
        <v>32</v>
      </c>
      <c r="AD565" s="90" t="b">
        <f t="shared" si="691"/>
        <v>0</v>
      </c>
      <c r="AE565" s="90" t="b">
        <f t="shared" si="691"/>
        <v>0</v>
      </c>
      <c r="AF565" s="90" t="b">
        <f t="shared" si="691"/>
        <v>1</v>
      </c>
      <c r="AG565" s="90" t="b">
        <f t="shared" si="691"/>
        <v>1</v>
      </c>
      <c r="AH565" s="45" t="str">
        <f t="shared" si="676"/>
        <v/>
      </c>
      <c r="AI565" s="45" t="str">
        <f t="shared" si="677"/>
        <v/>
      </c>
      <c r="AJ565" s="45" t="str">
        <f t="shared" si="643"/>
        <v/>
      </c>
      <c r="AK565" s="45" t="str">
        <f t="shared" si="678"/>
        <v/>
      </c>
      <c r="AL565" s="45" t="str">
        <f t="shared" si="679"/>
        <v/>
      </c>
      <c r="AM565" s="45" t="str">
        <f t="shared" si="680"/>
        <v/>
      </c>
      <c r="AN565" s="45" t="str">
        <f t="shared" si="681"/>
        <v/>
      </c>
      <c r="AO565" s="45" t="str">
        <f t="shared" si="675"/>
        <v/>
      </c>
      <c r="AP565" s="45" t="str">
        <f t="shared" si="675"/>
        <v/>
      </c>
      <c r="AQ565" s="45" t="str">
        <f t="shared" si="644"/>
        <v/>
      </c>
      <c r="AR565" s="90">
        <f t="shared" si="683"/>
        <v>11</v>
      </c>
    </row>
    <row r="566" spans="1:44" s="84" customFormat="1" ht="15.75" customHeight="1" x14ac:dyDescent="0.25">
      <c r="A566" s="82"/>
      <c r="B566" s="268"/>
      <c r="C566" s="269"/>
      <c r="D566" s="269"/>
      <c r="E566" s="270"/>
      <c r="F566" s="271"/>
      <c r="G566" s="269"/>
      <c r="H566" s="269"/>
      <c r="I566" s="371"/>
      <c r="J566" s="186" t="str">
        <f t="shared" si="636"/>
        <v/>
      </c>
      <c r="K566" s="175" t="str">
        <f t="shared" si="637"/>
        <v/>
      </c>
      <c r="L566" s="176" t="str">
        <f t="shared" si="638"/>
        <v/>
      </c>
      <c r="M566" s="175" t="str">
        <f t="shared" si="639"/>
        <v/>
      </c>
      <c r="N566" s="177" t="str">
        <f t="shared" si="640"/>
        <v/>
      </c>
      <c r="O566" s="177" t="str">
        <f t="shared" si="641"/>
        <v/>
      </c>
      <c r="P566" s="281"/>
      <c r="Q566" s="281"/>
      <c r="R566" s="282"/>
      <c r="S566" s="286"/>
      <c r="T566" s="281"/>
      <c r="U566" s="282"/>
      <c r="V566" s="286"/>
      <c r="W566" s="281"/>
      <c r="X566" s="282"/>
      <c r="Y566" s="286"/>
      <c r="Z566" s="281"/>
      <c r="AA566" s="369"/>
      <c r="AB566" s="83"/>
      <c r="AC566" s="90">
        <f t="shared" ref="AC566:AG566" si="692">AC565</f>
        <v>32</v>
      </c>
      <c r="AD566" s="90" t="b">
        <f t="shared" si="692"/>
        <v>0</v>
      </c>
      <c r="AE566" s="90" t="b">
        <f t="shared" si="692"/>
        <v>0</v>
      </c>
      <c r="AF566" s="90" t="b">
        <f t="shared" si="692"/>
        <v>1</v>
      </c>
      <c r="AG566" s="90" t="b">
        <f t="shared" si="692"/>
        <v>1</v>
      </c>
      <c r="AH566" s="45" t="str">
        <f t="shared" si="676"/>
        <v/>
      </c>
      <c r="AI566" s="45" t="str">
        <f t="shared" si="677"/>
        <v/>
      </c>
      <c r="AJ566" s="45" t="str">
        <f t="shared" si="643"/>
        <v/>
      </c>
      <c r="AK566" s="45" t="str">
        <f t="shared" si="678"/>
        <v/>
      </c>
      <c r="AL566" s="45" t="str">
        <f t="shared" si="679"/>
        <v/>
      </c>
      <c r="AM566" s="45" t="str">
        <f t="shared" si="680"/>
        <v/>
      </c>
      <c r="AN566" s="45" t="str">
        <f t="shared" si="681"/>
        <v/>
      </c>
      <c r="AO566" s="45" t="str">
        <f t="shared" si="675"/>
        <v/>
      </c>
      <c r="AP566" s="45" t="str">
        <f t="shared" si="675"/>
        <v/>
      </c>
      <c r="AQ566" s="45" t="str">
        <f t="shared" si="644"/>
        <v/>
      </c>
      <c r="AR566" s="90">
        <f t="shared" si="683"/>
        <v>12</v>
      </c>
    </row>
    <row r="567" spans="1:44" s="84" customFormat="1" ht="15.75" customHeight="1" x14ac:dyDescent="0.25">
      <c r="A567" s="82"/>
      <c r="B567" s="268"/>
      <c r="C567" s="269"/>
      <c r="D567" s="269"/>
      <c r="E567" s="270"/>
      <c r="F567" s="271"/>
      <c r="G567" s="269"/>
      <c r="H567" s="269"/>
      <c r="I567" s="371"/>
      <c r="J567" s="186" t="str">
        <f t="shared" si="636"/>
        <v/>
      </c>
      <c r="K567" s="175" t="str">
        <f t="shared" si="637"/>
        <v/>
      </c>
      <c r="L567" s="176" t="str">
        <f t="shared" si="638"/>
        <v/>
      </c>
      <c r="M567" s="175" t="str">
        <f t="shared" si="639"/>
        <v/>
      </c>
      <c r="N567" s="177" t="str">
        <f t="shared" si="640"/>
        <v/>
      </c>
      <c r="O567" s="177" t="str">
        <f t="shared" si="641"/>
        <v/>
      </c>
      <c r="P567" s="281"/>
      <c r="Q567" s="281"/>
      <c r="R567" s="282"/>
      <c r="S567" s="286"/>
      <c r="T567" s="281"/>
      <c r="U567" s="282"/>
      <c r="V567" s="286"/>
      <c r="W567" s="281"/>
      <c r="X567" s="282"/>
      <c r="Y567" s="286"/>
      <c r="Z567" s="281"/>
      <c r="AA567" s="369"/>
      <c r="AB567" s="83"/>
      <c r="AC567" s="90">
        <f t="shared" ref="AC567:AG567" si="693">AC566</f>
        <v>32</v>
      </c>
      <c r="AD567" s="90" t="b">
        <f t="shared" si="693"/>
        <v>0</v>
      </c>
      <c r="AE567" s="90" t="b">
        <f t="shared" si="693"/>
        <v>0</v>
      </c>
      <c r="AF567" s="90" t="b">
        <f t="shared" si="693"/>
        <v>1</v>
      </c>
      <c r="AG567" s="90" t="b">
        <f t="shared" si="693"/>
        <v>1</v>
      </c>
      <c r="AH567" s="45" t="str">
        <f t="shared" si="676"/>
        <v/>
      </c>
      <c r="AI567" s="45" t="str">
        <f t="shared" si="677"/>
        <v/>
      </c>
      <c r="AJ567" s="45" t="str">
        <f t="shared" si="643"/>
        <v/>
      </c>
      <c r="AK567" s="45" t="str">
        <f t="shared" si="678"/>
        <v/>
      </c>
      <c r="AL567" s="45" t="str">
        <f t="shared" si="679"/>
        <v/>
      </c>
      <c r="AM567" s="45" t="str">
        <f t="shared" si="680"/>
        <v/>
      </c>
      <c r="AN567" s="45" t="str">
        <f t="shared" si="681"/>
        <v/>
      </c>
      <c r="AO567" s="45" t="str">
        <f t="shared" si="675"/>
        <v/>
      </c>
      <c r="AP567" s="45" t="str">
        <f t="shared" si="675"/>
        <v/>
      </c>
      <c r="AQ567" s="45" t="str">
        <f t="shared" si="644"/>
        <v/>
      </c>
      <c r="AR567" s="90">
        <f t="shared" si="683"/>
        <v>13</v>
      </c>
    </row>
    <row r="568" spans="1:44" s="84" customFormat="1" ht="15.75" customHeight="1" x14ac:dyDescent="0.25">
      <c r="A568" s="82"/>
      <c r="B568" s="268"/>
      <c r="C568" s="269"/>
      <c r="D568" s="269"/>
      <c r="E568" s="270"/>
      <c r="F568" s="271"/>
      <c r="G568" s="269"/>
      <c r="H568" s="269"/>
      <c r="I568" s="371"/>
      <c r="J568" s="186" t="str">
        <f t="shared" si="636"/>
        <v/>
      </c>
      <c r="K568" s="175" t="str">
        <f t="shared" si="637"/>
        <v/>
      </c>
      <c r="L568" s="176" t="str">
        <f t="shared" si="638"/>
        <v/>
      </c>
      <c r="M568" s="175" t="str">
        <f t="shared" si="639"/>
        <v/>
      </c>
      <c r="N568" s="177" t="str">
        <f t="shared" si="640"/>
        <v/>
      </c>
      <c r="O568" s="177" t="str">
        <f t="shared" si="641"/>
        <v/>
      </c>
      <c r="P568" s="281"/>
      <c r="Q568" s="281"/>
      <c r="R568" s="282"/>
      <c r="S568" s="286"/>
      <c r="T568" s="281"/>
      <c r="U568" s="282"/>
      <c r="V568" s="286"/>
      <c r="W568" s="281"/>
      <c r="X568" s="282"/>
      <c r="Y568" s="286"/>
      <c r="Z568" s="281"/>
      <c r="AA568" s="369"/>
      <c r="AB568" s="83"/>
      <c r="AC568" s="90">
        <f t="shared" ref="AC568:AG568" si="694">AC567</f>
        <v>32</v>
      </c>
      <c r="AD568" s="90" t="b">
        <f t="shared" si="694"/>
        <v>0</v>
      </c>
      <c r="AE568" s="90" t="b">
        <f t="shared" si="694"/>
        <v>0</v>
      </c>
      <c r="AF568" s="90" t="b">
        <f t="shared" si="694"/>
        <v>1</v>
      </c>
      <c r="AG568" s="90" t="b">
        <f t="shared" si="694"/>
        <v>1</v>
      </c>
      <c r="AH568" s="45" t="str">
        <f t="shared" si="676"/>
        <v/>
      </c>
      <c r="AI568" s="45" t="str">
        <f t="shared" si="677"/>
        <v/>
      </c>
      <c r="AJ568" s="45" t="str">
        <f t="shared" si="643"/>
        <v/>
      </c>
      <c r="AK568" s="45" t="str">
        <f t="shared" si="678"/>
        <v/>
      </c>
      <c r="AL568" s="45" t="str">
        <f t="shared" si="679"/>
        <v/>
      </c>
      <c r="AM568" s="45" t="str">
        <f t="shared" si="680"/>
        <v/>
      </c>
      <c r="AN568" s="45" t="str">
        <f t="shared" si="681"/>
        <v/>
      </c>
      <c r="AO568" s="45" t="str">
        <f t="shared" si="675"/>
        <v/>
      </c>
      <c r="AP568" s="45" t="str">
        <f t="shared" si="675"/>
        <v/>
      </c>
      <c r="AQ568" s="45" t="str">
        <f t="shared" si="644"/>
        <v/>
      </c>
      <c r="AR568" s="90">
        <f t="shared" si="683"/>
        <v>14</v>
      </c>
    </row>
    <row r="569" spans="1:44" s="84" customFormat="1" ht="15.75" customHeight="1" x14ac:dyDescent="0.25">
      <c r="A569" s="82"/>
      <c r="B569" s="268"/>
      <c r="C569" s="269"/>
      <c r="D569" s="269"/>
      <c r="E569" s="270"/>
      <c r="F569" s="271"/>
      <c r="G569" s="269"/>
      <c r="H569" s="269"/>
      <c r="I569" s="371"/>
      <c r="J569" s="186" t="str">
        <f t="shared" si="636"/>
        <v/>
      </c>
      <c r="K569" s="175" t="str">
        <f t="shared" si="637"/>
        <v/>
      </c>
      <c r="L569" s="176" t="str">
        <f t="shared" si="638"/>
        <v/>
      </c>
      <c r="M569" s="175" t="str">
        <f t="shared" si="639"/>
        <v/>
      </c>
      <c r="N569" s="177" t="str">
        <f t="shared" si="640"/>
        <v/>
      </c>
      <c r="O569" s="177" t="str">
        <f t="shared" si="641"/>
        <v/>
      </c>
      <c r="P569" s="281"/>
      <c r="Q569" s="281"/>
      <c r="R569" s="282"/>
      <c r="S569" s="286"/>
      <c r="T569" s="281"/>
      <c r="U569" s="282"/>
      <c r="V569" s="286"/>
      <c r="W569" s="281"/>
      <c r="X569" s="282"/>
      <c r="Y569" s="286"/>
      <c r="Z569" s="281"/>
      <c r="AA569" s="369"/>
      <c r="AB569" s="83"/>
      <c r="AC569" s="90">
        <f t="shared" ref="AC569:AG569" si="695">AC568</f>
        <v>32</v>
      </c>
      <c r="AD569" s="90" t="b">
        <f t="shared" si="695"/>
        <v>0</v>
      </c>
      <c r="AE569" s="90" t="b">
        <f t="shared" si="695"/>
        <v>0</v>
      </c>
      <c r="AF569" s="90" t="b">
        <f t="shared" si="695"/>
        <v>1</v>
      </c>
      <c r="AG569" s="90" t="b">
        <f t="shared" si="695"/>
        <v>1</v>
      </c>
      <c r="AH569" s="45" t="str">
        <f t="shared" si="676"/>
        <v/>
      </c>
      <c r="AI569" s="45" t="str">
        <f t="shared" si="677"/>
        <v/>
      </c>
      <c r="AJ569" s="45" t="str">
        <f t="shared" si="643"/>
        <v/>
      </c>
      <c r="AK569" s="45" t="str">
        <f t="shared" si="678"/>
        <v/>
      </c>
      <c r="AL569" s="45" t="str">
        <f t="shared" si="679"/>
        <v/>
      </c>
      <c r="AM569" s="45" t="str">
        <f t="shared" si="680"/>
        <v/>
      </c>
      <c r="AN569" s="45" t="str">
        <f t="shared" si="681"/>
        <v/>
      </c>
      <c r="AO569" s="45" t="str">
        <f t="shared" si="675"/>
        <v/>
      </c>
      <c r="AP569" s="45" t="str">
        <f t="shared" si="675"/>
        <v/>
      </c>
      <c r="AQ569" s="45" t="str">
        <f t="shared" si="644"/>
        <v/>
      </c>
      <c r="AR569" s="90">
        <f t="shared" si="683"/>
        <v>15</v>
      </c>
    </row>
    <row r="570" spans="1:44" s="84" customFormat="1" ht="15.75" customHeight="1" x14ac:dyDescent="0.25">
      <c r="A570" s="82"/>
      <c r="B570" s="268"/>
      <c r="C570" s="269"/>
      <c r="D570" s="269"/>
      <c r="E570" s="270"/>
      <c r="F570" s="271"/>
      <c r="G570" s="269"/>
      <c r="H570" s="269"/>
      <c r="I570" s="371"/>
      <c r="J570" s="186" t="str">
        <f t="shared" si="636"/>
        <v/>
      </c>
      <c r="K570" s="175" t="str">
        <f t="shared" si="637"/>
        <v/>
      </c>
      <c r="L570" s="176" t="str">
        <f t="shared" si="638"/>
        <v/>
      </c>
      <c r="M570" s="175" t="str">
        <f t="shared" si="639"/>
        <v/>
      </c>
      <c r="N570" s="177" t="str">
        <f t="shared" si="640"/>
        <v/>
      </c>
      <c r="O570" s="177" t="str">
        <f t="shared" si="641"/>
        <v/>
      </c>
      <c r="P570" s="281"/>
      <c r="Q570" s="281"/>
      <c r="R570" s="282"/>
      <c r="S570" s="286"/>
      <c r="T570" s="281"/>
      <c r="U570" s="282"/>
      <c r="V570" s="286"/>
      <c r="W570" s="281"/>
      <c r="X570" s="282"/>
      <c r="Y570" s="286"/>
      <c r="Z570" s="281"/>
      <c r="AA570" s="369"/>
      <c r="AB570" s="83"/>
      <c r="AC570" s="90">
        <f t="shared" ref="AC570:AG570" si="696">AC569</f>
        <v>32</v>
      </c>
      <c r="AD570" s="90" t="b">
        <f t="shared" si="696"/>
        <v>0</v>
      </c>
      <c r="AE570" s="90" t="b">
        <f t="shared" si="696"/>
        <v>0</v>
      </c>
      <c r="AF570" s="90" t="b">
        <f t="shared" si="696"/>
        <v>1</v>
      </c>
      <c r="AG570" s="90" t="b">
        <f t="shared" si="696"/>
        <v>1</v>
      </c>
      <c r="AH570" s="45" t="str">
        <f t="shared" si="676"/>
        <v/>
      </c>
      <c r="AI570" s="45" t="str">
        <f t="shared" si="677"/>
        <v/>
      </c>
      <c r="AJ570" s="45" t="str">
        <f t="shared" si="643"/>
        <v/>
      </c>
      <c r="AK570" s="45" t="str">
        <f t="shared" si="678"/>
        <v/>
      </c>
      <c r="AL570" s="45" t="str">
        <f t="shared" si="679"/>
        <v/>
      </c>
      <c r="AM570" s="45" t="str">
        <f t="shared" si="680"/>
        <v/>
      </c>
      <c r="AN570" s="45" t="str">
        <f t="shared" si="681"/>
        <v/>
      </c>
      <c r="AO570" s="45" t="str">
        <f t="shared" si="675"/>
        <v/>
      </c>
      <c r="AP570" s="45" t="str">
        <f t="shared" si="675"/>
        <v/>
      </c>
      <c r="AQ570" s="45" t="str">
        <f t="shared" si="644"/>
        <v/>
      </c>
      <c r="AR570" s="90">
        <f t="shared" si="683"/>
        <v>16</v>
      </c>
    </row>
    <row r="571" spans="1:44" s="84" customFormat="1" ht="15.75" hidden="1" customHeight="1" x14ac:dyDescent="0.25">
      <c r="A571" s="82"/>
      <c r="B571" s="268"/>
      <c r="C571" s="269"/>
      <c r="D571" s="269"/>
      <c r="E571" s="270"/>
      <c r="F571" s="271"/>
      <c r="G571" s="269"/>
      <c r="H571" s="269"/>
      <c r="I571" s="371"/>
      <c r="J571" s="186" t="str">
        <f t="shared" si="636"/>
        <v/>
      </c>
      <c r="K571" s="175" t="str">
        <f t="shared" si="637"/>
        <v/>
      </c>
      <c r="L571" s="176" t="str">
        <f t="shared" si="638"/>
        <v/>
      </c>
      <c r="M571" s="175" t="str">
        <f t="shared" si="639"/>
        <v/>
      </c>
      <c r="N571" s="177" t="str">
        <f t="shared" si="640"/>
        <v/>
      </c>
      <c r="O571" s="177" t="str">
        <f t="shared" si="641"/>
        <v/>
      </c>
      <c r="P571" s="281"/>
      <c r="Q571" s="281"/>
      <c r="R571" s="282"/>
      <c r="S571" s="286"/>
      <c r="T571" s="281"/>
      <c r="U571" s="282"/>
      <c r="V571" s="286"/>
      <c r="W571" s="281"/>
      <c r="X571" s="282"/>
      <c r="Y571" s="286"/>
      <c r="Z571" s="281"/>
      <c r="AA571" s="369"/>
      <c r="AB571" s="83"/>
      <c r="AC571" s="90">
        <f t="shared" ref="AC571:AG571" si="697">AC570</f>
        <v>32</v>
      </c>
      <c r="AD571" s="90" t="b">
        <f t="shared" si="697"/>
        <v>0</v>
      </c>
      <c r="AE571" s="90" t="b">
        <f t="shared" si="697"/>
        <v>0</v>
      </c>
      <c r="AF571" s="90" t="b">
        <f t="shared" si="697"/>
        <v>1</v>
      </c>
      <c r="AG571" s="90" t="b">
        <f t="shared" si="697"/>
        <v>1</v>
      </c>
      <c r="AH571" s="45" t="str">
        <f t="shared" si="676"/>
        <v/>
      </c>
      <c r="AI571" s="45" t="str">
        <f t="shared" si="677"/>
        <v/>
      </c>
      <c r="AJ571" s="45" t="str">
        <f t="shared" si="643"/>
        <v/>
      </c>
      <c r="AK571" s="45" t="str">
        <f t="shared" si="678"/>
        <v/>
      </c>
      <c r="AL571" s="45" t="str">
        <f t="shared" si="679"/>
        <v/>
      </c>
      <c r="AM571" s="45" t="str">
        <f t="shared" si="680"/>
        <v/>
      </c>
      <c r="AN571" s="45" t="str">
        <f t="shared" si="681"/>
        <v/>
      </c>
      <c r="AO571" s="45" t="str">
        <f t="shared" si="675"/>
        <v/>
      </c>
      <c r="AP571" s="45" t="str">
        <f t="shared" si="675"/>
        <v/>
      </c>
      <c r="AQ571" s="45" t="str">
        <f t="shared" si="644"/>
        <v/>
      </c>
      <c r="AR571" s="90">
        <f t="shared" si="683"/>
        <v>17</v>
      </c>
    </row>
    <row r="572" spans="1:44" s="84" customFormat="1" ht="15.75" hidden="1" customHeight="1" x14ac:dyDescent="0.25">
      <c r="A572" s="82"/>
      <c r="B572" s="268"/>
      <c r="C572" s="269"/>
      <c r="D572" s="269"/>
      <c r="E572" s="270"/>
      <c r="F572" s="271"/>
      <c r="G572" s="269"/>
      <c r="H572" s="269"/>
      <c r="I572" s="371"/>
      <c r="J572" s="186" t="str">
        <f t="shared" si="636"/>
        <v/>
      </c>
      <c r="K572" s="175" t="str">
        <f t="shared" si="637"/>
        <v/>
      </c>
      <c r="L572" s="176" t="str">
        <f t="shared" si="638"/>
        <v/>
      </c>
      <c r="M572" s="175" t="str">
        <f t="shared" si="639"/>
        <v/>
      </c>
      <c r="N572" s="177" t="str">
        <f t="shared" si="640"/>
        <v/>
      </c>
      <c r="O572" s="177" t="str">
        <f t="shared" si="641"/>
        <v/>
      </c>
      <c r="P572" s="281"/>
      <c r="Q572" s="281"/>
      <c r="R572" s="282"/>
      <c r="S572" s="286"/>
      <c r="T572" s="281"/>
      <c r="U572" s="282"/>
      <c r="V572" s="286"/>
      <c r="W572" s="281"/>
      <c r="X572" s="282"/>
      <c r="Y572" s="286"/>
      <c r="Z572" s="281"/>
      <c r="AA572" s="369"/>
      <c r="AB572" s="83"/>
      <c r="AC572" s="90">
        <f t="shared" ref="AC572:AG572" si="698">AC571</f>
        <v>32</v>
      </c>
      <c r="AD572" s="90" t="b">
        <f t="shared" si="698"/>
        <v>0</v>
      </c>
      <c r="AE572" s="90" t="b">
        <f t="shared" si="698"/>
        <v>0</v>
      </c>
      <c r="AF572" s="90" t="b">
        <f t="shared" si="698"/>
        <v>1</v>
      </c>
      <c r="AG572" s="90" t="b">
        <f t="shared" si="698"/>
        <v>1</v>
      </c>
      <c r="AH572" s="45" t="str">
        <f t="shared" si="676"/>
        <v/>
      </c>
      <c r="AI572" s="45" t="str">
        <f t="shared" si="677"/>
        <v/>
      </c>
      <c r="AJ572" s="45" t="str">
        <f t="shared" si="643"/>
        <v/>
      </c>
      <c r="AK572" s="45" t="str">
        <f t="shared" si="678"/>
        <v/>
      </c>
      <c r="AL572" s="45" t="str">
        <f t="shared" si="679"/>
        <v/>
      </c>
      <c r="AM572" s="45" t="str">
        <f t="shared" si="680"/>
        <v/>
      </c>
      <c r="AN572" s="45" t="str">
        <f t="shared" si="681"/>
        <v/>
      </c>
      <c r="AO572" s="45" t="str">
        <f t="shared" si="675"/>
        <v/>
      </c>
      <c r="AP572" s="45" t="str">
        <f t="shared" si="675"/>
        <v/>
      </c>
      <c r="AQ572" s="45" t="str">
        <f t="shared" si="644"/>
        <v/>
      </c>
      <c r="AR572" s="90">
        <f t="shared" si="683"/>
        <v>18</v>
      </c>
    </row>
    <row r="573" spans="1:44" s="84" customFormat="1" ht="15.75" hidden="1" customHeight="1" x14ac:dyDescent="0.25">
      <c r="A573" s="82"/>
      <c r="B573" s="268"/>
      <c r="C573" s="269"/>
      <c r="D573" s="269"/>
      <c r="E573" s="270"/>
      <c r="F573" s="271"/>
      <c r="G573" s="269"/>
      <c r="H573" s="269"/>
      <c r="I573" s="371"/>
      <c r="J573" s="186" t="str">
        <f t="shared" si="636"/>
        <v/>
      </c>
      <c r="K573" s="175" t="str">
        <f t="shared" si="637"/>
        <v/>
      </c>
      <c r="L573" s="176" t="str">
        <f t="shared" si="638"/>
        <v/>
      </c>
      <c r="M573" s="175" t="str">
        <f t="shared" si="639"/>
        <v/>
      </c>
      <c r="N573" s="177" t="str">
        <f t="shared" si="640"/>
        <v/>
      </c>
      <c r="O573" s="177" t="str">
        <f t="shared" si="641"/>
        <v/>
      </c>
      <c r="P573" s="281"/>
      <c r="Q573" s="281"/>
      <c r="R573" s="282"/>
      <c r="S573" s="286"/>
      <c r="T573" s="281"/>
      <c r="U573" s="282"/>
      <c r="V573" s="286"/>
      <c r="W573" s="281"/>
      <c r="X573" s="282"/>
      <c r="Y573" s="286"/>
      <c r="Z573" s="281"/>
      <c r="AA573" s="369"/>
      <c r="AB573" s="83"/>
      <c r="AC573" s="90">
        <f t="shared" ref="AC573:AG573" si="699">AC572</f>
        <v>32</v>
      </c>
      <c r="AD573" s="90" t="b">
        <f t="shared" si="699"/>
        <v>0</v>
      </c>
      <c r="AE573" s="90" t="b">
        <f t="shared" si="699"/>
        <v>0</v>
      </c>
      <c r="AF573" s="90" t="b">
        <f t="shared" si="699"/>
        <v>1</v>
      </c>
      <c r="AG573" s="90" t="b">
        <f t="shared" si="699"/>
        <v>1</v>
      </c>
      <c r="AH573" s="45" t="str">
        <f t="shared" si="676"/>
        <v/>
      </c>
      <c r="AI573" s="45" t="str">
        <f t="shared" si="677"/>
        <v/>
      </c>
      <c r="AJ573" s="45" t="str">
        <f t="shared" si="643"/>
        <v/>
      </c>
      <c r="AK573" s="45" t="str">
        <f t="shared" si="678"/>
        <v/>
      </c>
      <c r="AL573" s="45" t="str">
        <f t="shared" si="679"/>
        <v/>
      </c>
      <c r="AM573" s="45" t="str">
        <f t="shared" si="680"/>
        <v/>
      </c>
      <c r="AN573" s="45" t="str">
        <f t="shared" si="681"/>
        <v/>
      </c>
      <c r="AO573" s="45" t="str">
        <f t="shared" si="675"/>
        <v/>
      </c>
      <c r="AP573" s="45" t="str">
        <f t="shared" si="675"/>
        <v/>
      </c>
      <c r="AQ573" s="45" t="str">
        <f t="shared" si="644"/>
        <v/>
      </c>
      <c r="AR573" s="90">
        <f t="shared" si="683"/>
        <v>19</v>
      </c>
    </row>
    <row r="574" spans="1:44" s="84" customFormat="1" ht="15.75" hidden="1" customHeight="1" x14ac:dyDescent="0.25">
      <c r="A574" s="82"/>
      <c r="B574" s="268"/>
      <c r="C574" s="269"/>
      <c r="D574" s="269"/>
      <c r="E574" s="270"/>
      <c r="F574" s="271"/>
      <c r="G574" s="269"/>
      <c r="H574" s="269"/>
      <c r="I574" s="371"/>
      <c r="J574" s="186" t="str">
        <f t="shared" si="636"/>
        <v/>
      </c>
      <c r="K574" s="175" t="str">
        <f t="shared" si="637"/>
        <v/>
      </c>
      <c r="L574" s="176" t="str">
        <f t="shared" si="638"/>
        <v/>
      </c>
      <c r="M574" s="175" t="str">
        <f t="shared" si="639"/>
        <v/>
      </c>
      <c r="N574" s="177" t="str">
        <f t="shared" si="640"/>
        <v/>
      </c>
      <c r="O574" s="177" t="str">
        <f t="shared" si="641"/>
        <v/>
      </c>
      <c r="P574" s="281"/>
      <c r="Q574" s="281"/>
      <c r="R574" s="282"/>
      <c r="S574" s="286"/>
      <c r="T574" s="281"/>
      <c r="U574" s="282"/>
      <c r="V574" s="286"/>
      <c r="W574" s="281"/>
      <c r="X574" s="282"/>
      <c r="Y574" s="286"/>
      <c r="Z574" s="281"/>
      <c r="AA574" s="369"/>
      <c r="AB574" s="83"/>
      <c r="AC574" s="90">
        <f t="shared" ref="AC574:AG574" si="700">AC573</f>
        <v>32</v>
      </c>
      <c r="AD574" s="90" t="b">
        <f t="shared" si="700"/>
        <v>0</v>
      </c>
      <c r="AE574" s="90" t="b">
        <f t="shared" si="700"/>
        <v>0</v>
      </c>
      <c r="AF574" s="90" t="b">
        <f t="shared" si="700"/>
        <v>1</v>
      </c>
      <c r="AG574" s="90" t="b">
        <f t="shared" si="700"/>
        <v>1</v>
      </c>
      <c r="AH574" s="45" t="str">
        <f t="shared" si="676"/>
        <v/>
      </c>
      <c r="AI574" s="45" t="str">
        <f t="shared" si="677"/>
        <v/>
      </c>
      <c r="AJ574" s="45" t="str">
        <f t="shared" si="643"/>
        <v/>
      </c>
      <c r="AK574" s="45" t="str">
        <f t="shared" si="678"/>
        <v/>
      </c>
      <c r="AL574" s="45" t="str">
        <f t="shared" si="679"/>
        <v/>
      </c>
      <c r="AM574" s="45" t="str">
        <f t="shared" si="680"/>
        <v/>
      </c>
      <c r="AN574" s="45" t="str">
        <f t="shared" si="681"/>
        <v/>
      </c>
      <c r="AO574" s="45" t="str">
        <f t="shared" si="675"/>
        <v/>
      </c>
      <c r="AP574" s="45" t="str">
        <f t="shared" si="675"/>
        <v/>
      </c>
      <c r="AQ574" s="45" t="str">
        <f t="shared" si="644"/>
        <v/>
      </c>
      <c r="AR574" s="90">
        <f t="shared" si="683"/>
        <v>20</v>
      </c>
    </row>
    <row r="575" spans="1:44" s="84" customFormat="1" ht="15.75" hidden="1" customHeight="1" x14ac:dyDescent="0.25">
      <c r="A575" s="82"/>
      <c r="B575" s="268"/>
      <c r="C575" s="269"/>
      <c r="D575" s="269"/>
      <c r="E575" s="270"/>
      <c r="F575" s="271"/>
      <c r="G575" s="269"/>
      <c r="H575" s="269"/>
      <c r="I575" s="371"/>
      <c r="J575" s="186" t="str">
        <f t="shared" si="636"/>
        <v/>
      </c>
      <c r="K575" s="175" t="str">
        <f t="shared" si="637"/>
        <v/>
      </c>
      <c r="L575" s="176" t="str">
        <f t="shared" si="638"/>
        <v/>
      </c>
      <c r="M575" s="175" t="str">
        <f t="shared" si="639"/>
        <v/>
      </c>
      <c r="N575" s="177" t="str">
        <f t="shared" si="640"/>
        <v/>
      </c>
      <c r="O575" s="177" t="str">
        <f t="shared" si="641"/>
        <v/>
      </c>
      <c r="P575" s="281"/>
      <c r="Q575" s="281"/>
      <c r="R575" s="282"/>
      <c r="S575" s="286"/>
      <c r="T575" s="281"/>
      <c r="U575" s="282"/>
      <c r="V575" s="286"/>
      <c r="W575" s="281"/>
      <c r="X575" s="282"/>
      <c r="Y575" s="286"/>
      <c r="Z575" s="281"/>
      <c r="AA575" s="369"/>
      <c r="AB575" s="83"/>
      <c r="AC575" s="90">
        <f t="shared" ref="AC575:AG575" si="701">AC574</f>
        <v>32</v>
      </c>
      <c r="AD575" s="90" t="b">
        <f t="shared" si="701"/>
        <v>0</v>
      </c>
      <c r="AE575" s="90" t="b">
        <f t="shared" si="701"/>
        <v>0</v>
      </c>
      <c r="AF575" s="90" t="b">
        <f t="shared" si="701"/>
        <v>1</v>
      </c>
      <c r="AG575" s="90" t="b">
        <f t="shared" si="701"/>
        <v>1</v>
      </c>
      <c r="AH575" s="45" t="str">
        <f t="shared" si="676"/>
        <v/>
      </c>
      <c r="AI575" s="45" t="str">
        <f t="shared" si="677"/>
        <v/>
      </c>
      <c r="AJ575" s="45" t="str">
        <f t="shared" si="643"/>
        <v/>
      </c>
      <c r="AK575" s="45" t="str">
        <f t="shared" si="678"/>
        <v/>
      </c>
      <c r="AL575" s="45" t="str">
        <f t="shared" si="679"/>
        <v/>
      </c>
      <c r="AM575" s="45" t="str">
        <f t="shared" si="680"/>
        <v/>
      </c>
      <c r="AN575" s="45" t="str">
        <f t="shared" si="681"/>
        <v/>
      </c>
      <c r="AO575" s="45" t="str">
        <f t="shared" ref="AO575:AP594" si="702">IF(AN575&lt;&gt;null_value,AN575,null_value)</f>
        <v/>
      </c>
      <c r="AP575" s="45" t="str">
        <f t="shared" si="702"/>
        <v/>
      </c>
      <c r="AQ575" s="45" t="str">
        <f t="shared" si="644"/>
        <v/>
      </c>
      <c r="AR575" s="90">
        <f t="shared" si="683"/>
        <v>21</v>
      </c>
    </row>
    <row r="576" spans="1:44" s="84" customFormat="1" ht="15.75" hidden="1" customHeight="1" x14ac:dyDescent="0.25">
      <c r="A576" s="82"/>
      <c r="B576" s="268"/>
      <c r="C576" s="269"/>
      <c r="D576" s="269"/>
      <c r="E576" s="270"/>
      <c r="F576" s="271"/>
      <c r="G576" s="269"/>
      <c r="H576" s="269"/>
      <c r="I576" s="371"/>
      <c r="J576" s="186" t="str">
        <f t="shared" si="636"/>
        <v/>
      </c>
      <c r="K576" s="175" t="str">
        <f t="shared" si="637"/>
        <v/>
      </c>
      <c r="L576" s="176" t="str">
        <f t="shared" si="638"/>
        <v/>
      </c>
      <c r="M576" s="175" t="str">
        <f t="shared" si="639"/>
        <v/>
      </c>
      <c r="N576" s="177" t="str">
        <f t="shared" si="640"/>
        <v/>
      </c>
      <c r="O576" s="177" t="str">
        <f t="shared" si="641"/>
        <v/>
      </c>
      <c r="P576" s="281"/>
      <c r="Q576" s="281"/>
      <c r="R576" s="282"/>
      <c r="S576" s="286"/>
      <c r="T576" s="281"/>
      <c r="U576" s="282"/>
      <c r="V576" s="286"/>
      <c r="W576" s="281"/>
      <c r="X576" s="282"/>
      <c r="Y576" s="286"/>
      <c r="Z576" s="281"/>
      <c r="AA576" s="369"/>
      <c r="AB576" s="83"/>
      <c r="AC576" s="90">
        <f t="shared" ref="AC576:AG576" si="703">AC575</f>
        <v>32</v>
      </c>
      <c r="AD576" s="90" t="b">
        <f t="shared" si="703"/>
        <v>0</v>
      </c>
      <c r="AE576" s="90" t="b">
        <f t="shared" si="703"/>
        <v>0</v>
      </c>
      <c r="AF576" s="90" t="b">
        <f t="shared" si="703"/>
        <v>1</v>
      </c>
      <c r="AG576" s="90" t="b">
        <f t="shared" si="703"/>
        <v>1</v>
      </c>
      <c r="AH576" s="45" t="str">
        <f t="shared" si="676"/>
        <v/>
      </c>
      <c r="AI576" s="45" t="str">
        <f t="shared" si="677"/>
        <v/>
      </c>
      <c r="AJ576" s="45" t="str">
        <f t="shared" si="643"/>
        <v/>
      </c>
      <c r="AK576" s="45" t="str">
        <f t="shared" si="678"/>
        <v/>
      </c>
      <c r="AL576" s="45" t="str">
        <f t="shared" si="679"/>
        <v/>
      </c>
      <c r="AM576" s="45" t="str">
        <f t="shared" si="680"/>
        <v/>
      </c>
      <c r="AN576" s="45" t="str">
        <f t="shared" si="681"/>
        <v/>
      </c>
      <c r="AO576" s="45" t="str">
        <f t="shared" si="702"/>
        <v/>
      </c>
      <c r="AP576" s="45" t="str">
        <f t="shared" si="702"/>
        <v/>
      </c>
      <c r="AQ576" s="45" t="str">
        <f t="shared" si="644"/>
        <v/>
      </c>
      <c r="AR576" s="90">
        <f t="shared" si="683"/>
        <v>22</v>
      </c>
    </row>
    <row r="577" spans="1:44" s="84" customFormat="1" ht="15.75" hidden="1" customHeight="1" x14ac:dyDescent="0.25">
      <c r="A577" s="82"/>
      <c r="B577" s="268"/>
      <c r="C577" s="269"/>
      <c r="D577" s="269"/>
      <c r="E577" s="270"/>
      <c r="F577" s="271"/>
      <c r="G577" s="269"/>
      <c r="H577" s="269"/>
      <c r="I577" s="371"/>
      <c r="J577" s="186" t="str">
        <f t="shared" si="636"/>
        <v/>
      </c>
      <c r="K577" s="175" t="str">
        <f t="shared" si="637"/>
        <v/>
      </c>
      <c r="L577" s="176" t="str">
        <f t="shared" si="638"/>
        <v/>
      </c>
      <c r="M577" s="175" t="str">
        <f t="shared" si="639"/>
        <v/>
      </c>
      <c r="N577" s="177" t="str">
        <f t="shared" si="640"/>
        <v/>
      </c>
      <c r="O577" s="177" t="str">
        <f t="shared" si="641"/>
        <v/>
      </c>
      <c r="P577" s="281"/>
      <c r="Q577" s="281"/>
      <c r="R577" s="282"/>
      <c r="S577" s="286"/>
      <c r="T577" s="281"/>
      <c r="U577" s="282"/>
      <c r="V577" s="286"/>
      <c r="W577" s="281"/>
      <c r="X577" s="282"/>
      <c r="Y577" s="286"/>
      <c r="Z577" s="281"/>
      <c r="AA577" s="369"/>
      <c r="AB577" s="83"/>
      <c r="AC577" s="90">
        <f t="shared" ref="AC577:AG577" si="704">AC576</f>
        <v>32</v>
      </c>
      <c r="AD577" s="90" t="b">
        <f t="shared" si="704"/>
        <v>0</v>
      </c>
      <c r="AE577" s="90" t="b">
        <f t="shared" si="704"/>
        <v>0</v>
      </c>
      <c r="AF577" s="90" t="b">
        <f t="shared" si="704"/>
        <v>1</v>
      </c>
      <c r="AG577" s="90" t="b">
        <f t="shared" si="704"/>
        <v>1</v>
      </c>
      <c r="AH577" s="45" t="str">
        <f t="shared" si="676"/>
        <v/>
      </c>
      <c r="AI577" s="45" t="str">
        <f t="shared" si="677"/>
        <v/>
      </c>
      <c r="AJ577" s="45" t="str">
        <f t="shared" si="643"/>
        <v/>
      </c>
      <c r="AK577" s="45" t="str">
        <f t="shared" si="678"/>
        <v/>
      </c>
      <c r="AL577" s="45" t="str">
        <f t="shared" si="679"/>
        <v/>
      </c>
      <c r="AM577" s="45" t="str">
        <f t="shared" si="680"/>
        <v/>
      </c>
      <c r="AN577" s="45" t="str">
        <f t="shared" si="681"/>
        <v/>
      </c>
      <c r="AO577" s="45" t="str">
        <f t="shared" si="702"/>
        <v/>
      </c>
      <c r="AP577" s="45" t="str">
        <f t="shared" si="702"/>
        <v/>
      </c>
      <c r="AQ577" s="45" t="str">
        <f t="shared" si="644"/>
        <v/>
      </c>
      <c r="AR577" s="90">
        <f t="shared" si="683"/>
        <v>23</v>
      </c>
    </row>
    <row r="578" spans="1:44" s="84" customFormat="1" ht="15.75" hidden="1" customHeight="1" x14ac:dyDescent="0.25">
      <c r="A578" s="82"/>
      <c r="B578" s="268"/>
      <c r="C578" s="269"/>
      <c r="D578" s="269"/>
      <c r="E578" s="270"/>
      <c r="F578" s="271"/>
      <c r="G578" s="269"/>
      <c r="H578" s="269"/>
      <c r="I578" s="371"/>
      <c r="J578" s="186" t="str">
        <f t="shared" si="636"/>
        <v/>
      </c>
      <c r="K578" s="175" t="str">
        <f t="shared" si="637"/>
        <v/>
      </c>
      <c r="L578" s="176" t="str">
        <f t="shared" si="638"/>
        <v/>
      </c>
      <c r="M578" s="175" t="str">
        <f t="shared" si="639"/>
        <v/>
      </c>
      <c r="N578" s="177" t="str">
        <f t="shared" si="640"/>
        <v/>
      </c>
      <c r="O578" s="177" t="str">
        <f t="shared" si="641"/>
        <v/>
      </c>
      <c r="P578" s="281"/>
      <c r="Q578" s="281"/>
      <c r="R578" s="282"/>
      <c r="S578" s="286"/>
      <c r="T578" s="281"/>
      <c r="U578" s="282"/>
      <c r="V578" s="286"/>
      <c r="W578" s="281"/>
      <c r="X578" s="282"/>
      <c r="Y578" s="286"/>
      <c r="Z578" s="281"/>
      <c r="AA578" s="369"/>
      <c r="AB578" s="83"/>
      <c r="AC578" s="90">
        <f t="shared" ref="AC578:AG578" si="705">AC577</f>
        <v>32</v>
      </c>
      <c r="AD578" s="90" t="b">
        <f t="shared" si="705"/>
        <v>0</v>
      </c>
      <c r="AE578" s="90" t="b">
        <f t="shared" si="705"/>
        <v>0</v>
      </c>
      <c r="AF578" s="90" t="b">
        <f t="shared" si="705"/>
        <v>1</v>
      </c>
      <c r="AG578" s="90" t="b">
        <f t="shared" si="705"/>
        <v>1</v>
      </c>
      <c r="AH578" s="45" t="str">
        <f t="shared" si="676"/>
        <v/>
      </c>
      <c r="AI578" s="45" t="str">
        <f t="shared" si="677"/>
        <v/>
      </c>
      <c r="AJ578" s="45" t="str">
        <f t="shared" si="643"/>
        <v/>
      </c>
      <c r="AK578" s="45" t="str">
        <f t="shared" si="678"/>
        <v/>
      </c>
      <c r="AL578" s="45" t="str">
        <f t="shared" si="679"/>
        <v/>
      </c>
      <c r="AM578" s="45" t="str">
        <f t="shared" si="680"/>
        <v/>
      </c>
      <c r="AN578" s="45" t="str">
        <f t="shared" si="681"/>
        <v/>
      </c>
      <c r="AO578" s="45" t="str">
        <f t="shared" si="702"/>
        <v/>
      </c>
      <c r="AP578" s="45" t="str">
        <f t="shared" si="702"/>
        <v/>
      </c>
      <c r="AQ578" s="45" t="str">
        <f t="shared" si="644"/>
        <v/>
      </c>
      <c r="AR578" s="90">
        <f t="shared" si="683"/>
        <v>24</v>
      </c>
    </row>
    <row r="579" spans="1:44" s="84" customFormat="1" ht="15.75" hidden="1" customHeight="1" x14ac:dyDescent="0.25">
      <c r="A579" s="82"/>
      <c r="B579" s="268"/>
      <c r="C579" s="269"/>
      <c r="D579" s="269"/>
      <c r="E579" s="270"/>
      <c r="F579" s="271"/>
      <c r="G579" s="269"/>
      <c r="H579" s="269"/>
      <c r="I579" s="371"/>
      <c r="J579" s="186" t="str">
        <f t="shared" si="636"/>
        <v/>
      </c>
      <c r="K579" s="175" t="str">
        <f t="shared" si="637"/>
        <v/>
      </c>
      <c r="L579" s="176" t="str">
        <f t="shared" si="638"/>
        <v/>
      </c>
      <c r="M579" s="175" t="str">
        <f t="shared" si="639"/>
        <v/>
      </c>
      <c r="N579" s="177" t="str">
        <f t="shared" si="640"/>
        <v/>
      </c>
      <c r="O579" s="177" t="str">
        <f t="shared" si="641"/>
        <v/>
      </c>
      <c r="P579" s="281"/>
      <c r="Q579" s="281"/>
      <c r="R579" s="282"/>
      <c r="S579" s="286"/>
      <c r="T579" s="281"/>
      <c r="U579" s="282"/>
      <c r="V579" s="286"/>
      <c r="W579" s="281"/>
      <c r="X579" s="282"/>
      <c r="Y579" s="286"/>
      <c r="Z579" s="281"/>
      <c r="AA579" s="369"/>
      <c r="AB579" s="83"/>
      <c r="AC579" s="90">
        <f t="shared" ref="AC579:AG579" si="706">AC578</f>
        <v>32</v>
      </c>
      <c r="AD579" s="90" t="b">
        <f t="shared" si="706"/>
        <v>0</v>
      </c>
      <c r="AE579" s="90" t="b">
        <f t="shared" si="706"/>
        <v>0</v>
      </c>
      <c r="AF579" s="90" t="b">
        <f t="shared" si="706"/>
        <v>1</v>
      </c>
      <c r="AG579" s="90" t="b">
        <f t="shared" si="706"/>
        <v>1</v>
      </c>
      <c r="AH579" s="45" t="str">
        <f t="shared" si="676"/>
        <v/>
      </c>
      <c r="AI579" s="45" t="str">
        <f t="shared" si="677"/>
        <v/>
      </c>
      <c r="AJ579" s="45" t="str">
        <f t="shared" si="643"/>
        <v/>
      </c>
      <c r="AK579" s="45" t="str">
        <f t="shared" si="678"/>
        <v/>
      </c>
      <c r="AL579" s="45" t="str">
        <f t="shared" si="679"/>
        <v/>
      </c>
      <c r="AM579" s="45" t="str">
        <f t="shared" si="680"/>
        <v/>
      </c>
      <c r="AN579" s="45" t="str">
        <f t="shared" si="681"/>
        <v/>
      </c>
      <c r="AO579" s="45" t="str">
        <f t="shared" si="702"/>
        <v/>
      </c>
      <c r="AP579" s="45" t="str">
        <f t="shared" si="702"/>
        <v/>
      </c>
      <c r="AQ579" s="45" t="str">
        <f t="shared" si="644"/>
        <v/>
      </c>
      <c r="AR579" s="90">
        <f t="shared" si="683"/>
        <v>25</v>
      </c>
    </row>
    <row r="580" spans="1:44" s="84" customFormat="1" ht="15.75" hidden="1" customHeight="1" x14ac:dyDescent="0.25">
      <c r="A580" s="82"/>
      <c r="B580" s="268"/>
      <c r="C580" s="269"/>
      <c r="D580" s="269"/>
      <c r="E580" s="270"/>
      <c r="F580" s="271"/>
      <c r="G580" s="269"/>
      <c r="H580" s="269"/>
      <c r="I580" s="371"/>
      <c r="J580" s="186" t="str">
        <f t="shared" si="636"/>
        <v/>
      </c>
      <c r="K580" s="175" t="str">
        <f t="shared" si="637"/>
        <v/>
      </c>
      <c r="L580" s="176" t="str">
        <f t="shared" si="638"/>
        <v/>
      </c>
      <c r="M580" s="175" t="str">
        <f t="shared" si="639"/>
        <v/>
      </c>
      <c r="N580" s="177" t="str">
        <f t="shared" si="640"/>
        <v/>
      </c>
      <c r="O580" s="177" t="str">
        <f t="shared" si="641"/>
        <v/>
      </c>
      <c r="P580" s="281"/>
      <c r="Q580" s="281"/>
      <c r="R580" s="282"/>
      <c r="S580" s="286"/>
      <c r="T580" s="281"/>
      <c r="U580" s="282"/>
      <c r="V580" s="286"/>
      <c r="W580" s="281"/>
      <c r="X580" s="282"/>
      <c r="Y580" s="286"/>
      <c r="Z580" s="281"/>
      <c r="AA580" s="369"/>
      <c r="AB580" s="83"/>
      <c r="AC580" s="90">
        <f t="shared" ref="AC580:AG580" si="707">AC579</f>
        <v>32</v>
      </c>
      <c r="AD580" s="90" t="b">
        <f t="shared" si="707"/>
        <v>0</v>
      </c>
      <c r="AE580" s="90" t="b">
        <f t="shared" si="707"/>
        <v>0</v>
      </c>
      <c r="AF580" s="90" t="b">
        <f t="shared" si="707"/>
        <v>1</v>
      </c>
      <c r="AG580" s="90" t="b">
        <f t="shared" si="707"/>
        <v>1</v>
      </c>
      <c r="AH580" s="45" t="str">
        <f t="shared" si="676"/>
        <v/>
      </c>
      <c r="AI580" s="45" t="str">
        <f t="shared" si="677"/>
        <v/>
      </c>
      <c r="AJ580" s="45" t="str">
        <f t="shared" si="643"/>
        <v/>
      </c>
      <c r="AK580" s="45" t="str">
        <f t="shared" si="678"/>
        <v/>
      </c>
      <c r="AL580" s="45" t="str">
        <f t="shared" si="679"/>
        <v/>
      </c>
      <c r="AM580" s="45" t="str">
        <f t="shared" si="680"/>
        <v/>
      </c>
      <c r="AN580" s="45" t="str">
        <f t="shared" si="681"/>
        <v/>
      </c>
      <c r="AO580" s="45" t="str">
        <f t="shared" si="702"/>
        <v/>
      </c>
      <c r="AP580" s="45" t="str">
        <f t="shared" si="702"/>
        <v/>
      </c>
      <c r="AQ580" s="45" t="str">
        <f t="shared" si="644"/>
        <v/>
      </c>
      <c r="AR580" s="90">
        <f t="shared" si="683"/>
        <v>26</v>
      </c>
    </row>
    <row r="581" spans="1:44" s="84" customFormat="1" ht="15.75" hidden="1" customHeight="1" x14ac:dyDescent="0.25">
      <c r="A581" s="82"/>
      <c r="B581" s="268"/>
      <c r="C581" s="269"/>
      <c r="D581" s="269"/>
      <c r="E581" s="270"/>
      <c r="F581" s="271"/>
      <c r="G581" s="269"/>
      <c r="H581" s="269"/>
      <c r="I581" s="371"/>
      <c r="J581" s="186" t="str">
        <f t="shared" si="636"/>
        <v/>
      </c>
      <c r="K581" s="175" t="str">
        <f t="shared" si="637"/>
        <v/>
      </c>
      <c r="L581" s="176" t="str">
        <f t="shared" si="638"/>
        <v/>
      </c>
      <c r="M581" s="175" t="str">
        <f t="shared" si="639"/>
        <v/>
      </c>
      <c r="N581" s="177" t="str">
        <f t="shared" si="640"/>
        <v/>
      </c>
      <c r="O581" s="177" t="str">
        <f t="shared" si="641"/>
        <v/>
      </c>
      <c r="P581" s="281"/>
      <c r="Q581" s="281"/>
      <c r="R581" s="282"/>
      <c r="S581" s="286"/>
      <c r="T581" s="281"/>
      <c r="U581" s="282"/>
      <c r="V581" s="286"/>
      <c r="W581" s="281"/>
      <c r="X581" s="282"/>
      <c r="Y581" s="286"/>
      <c r="Z581" s="281"/>
      <c r="AA581" s="369"/>
      <c r="AB581" s="83"/>
      <c r="AC581" s="90">
        <f t="shared" ref="AC581:AG581" si="708">AC580</f>
        <v>32</v>
      </c>
      <c r="AD581" s="90" t="b">
        <f t="shared" si="708"/>
        <v>0</v>
      </c>
      <c r="AE581" s="90" t="b">
        <f t="shared" si="708"/>
        <v>0</v>
      </c>
      <c r="AF581" s="90" t="b">
        <f t="shared" si="708"/>
        <v>1</v>
      </c>
      <c r="AG581" s="90" t="b">
        <f t="shared" si="708"/>
        <v>1</v>
      </c>
      <c r="AH581" s="45" t="str">
        <f t="shared" si="676"/>
        <v/>
      </c>
      <c r="AI581" s="45" t="str">
        <f t="shared" si="677"/>
        <v/>
      </c>
      <c r="AJ581" s="45" t="str">
        <f t="shared" si="643"/>
        <v/>
      </c>
      <c r="AK581" s="45" t="str">
        <f t="shared" si="678"/>
        <v/>
      </c>
      <c r="AL581" s="45" t="str">
        <f t="shared" si="679"/>
        <v/>
      </c>
      <c r="AM581" s="45" t="str">
        <f t="shared" si="680"/>
        <v/>
      </c>
      <c r="AN581" s="45" t="str">
        <f t="shared" si="681"/>
        <v/>
      </c>
      <c r="AO581" s="45" t="str">
        <f t="shared" si="702"/>
        <v/>
      </c>
      <c r="AP581" s="45" t="str">
        <f t="shared" si="702"/>
        <v/>
      </c>
      <c r="AQ581" s="45" t="str">
        <f t="shared" si="644"/>
        <v/>
      </c>
      <c r="AR581" s="90">
        <f t="shared" si="683"/>
        <v>27</v>
      </c>
    </row>
    <row r="582" spans="1:44" s="84" customFormat="1" ht="15.75" hidden="1" customHeight="1" x14ac:dyDescent="0.25">
      <c r="A582" s="82"/>
      <c r="B582" s="268"/>
      <c r="C582" s="269"/>
      <c r="D582" s="269"/>
      <c r="E582" s="270"/>
      <c r="F582" s="271"/>
      <c r="G582" s="269"/>
      <c r="H582" s="269"/>
      <c r="I582" s="371"/>
      <c r="J582" s="186" t="str">
        <f t="shared" si="636"/>
        <v/>
      </c>
      <c r="K582" s="175" t="str">
        <f t="shared" si="637"/>
        <v/>
      </c>
      <c r="L582" s="176" t="str">
        <f t="shared" si="638"/>
        <v/>
      </c>
      <c r="M582" s="175" t="str">
        <f t="shared" si="639"/>
        <v/>
      </c>
      <c r="N582" s="177" t="str">
        <f t="shared" si="640"/>
        <v/>
      </c>
      <c r="O582" s="177" t="str">
        <f t="shared" si="641"/>
        <v/>
      </c>
      <c r="P582" s="281"/>
      <c r="Q582" s="281"/>
      <c r="R582" s="282"/>
      <c r="S582" s="286"/>
      <c r="T582" s="281"/>
      <c r="U582" s="282"/>
      <c r="V582" s="286"/>
      <c r="W582" s="281"/>
      <c r="X582" s="282"/>
      <c r="Y582" s="286"/>
      <c r="Z582" s="281"/>
      <c r="AA582" s="369"/>
      <c r="AB582" s="83"/>
      <c r="AC582" s="90">
        <f t="shared" ref="AC582:AG582" si="709">AC581</f>
        <v>32</v>
      </c>
      <c r="AD582" s="90" t="b">
        <f t="shared" si="709"/>
        <v>0</v>
      </c>
      <c r="AE582" s="90" t="b">
        <f t="shared" si="709"/>
        <v>0</v>
      </c>
      <c r="AF582" s="90" t="b">
        <f t="shared" si="709"/>
        <v>1</v>
      </c>
      <c r="AG582" s="90" t="b">
        <f t="shared" si="709"/>
        <v>1</v>
      </c>
      <c r="AH582" s="45" t="str">
        <f t="shared" si="676"/>
        <v/>
      </c>
      <c r="AI582" s="45" t="str">
        <f t="shared" si="677"/>
        <v/>
      </c>
      <c r="AJ582" s="45" t="str">
        <f t="shared" si="643"/>
        <v/>
      </c>
      <c r="AK582" s="45" t="str">
        <f t="shared" si="678"/>
        <v/>
      </c>
      <c r="AL582" s="45" t="str">
        <f t="shared" si="679"/>
        <v/>
      </c>
      <c r="AM582" s="45" t="str">
        <f t="shared" si="680"/>
        <v/>
      </c>
      <c r="AN582" s="45" t="str">
        <f t="shared" si="681"/>
        <v/>
      </c>
      <c r="AO582" s="45" t="str">
        <f t="shared" si="702"/>
        <v/>
      </c>
      <c r="AP582" s="45" t="str">
        <f t="shared" si="702"/>
        <v/>
      </c>
      <c r="AQ582" s="45" t="str">
        <f t="shared" si="644"/>
        <v/>
      </c>
      <c r="AR582" s="90">
        <f t="shared" si="683"/>
        <v>28</v>
      </c>
    </row>
    <row r="583" spans="1:44" s="84" customFormat="1" ht="15.75" hidden="1" customHeight="1" x14ac:dyDescent="0.25">
      <c r="A583" s="82"/>
      <c r="B583" s="268"/>
      <c r="C583" s="269"/>
      <c r="D583" s="269"/>
      <c r="E583" s="270"/>
      <c r="F583" s="271"/>
      <c r="G583" s="269"/>
      <c r="H583" s="269"/>
      <c r="I583" s="371"/>
      <c r="J583" s="186" t="str">
        <f t="shared" si="636"/>
        <v/>
      </c>
      <c r="K583" s="175" t="str">
        <f t="shared" si="637"/>
        <v/>
      </c>
      <c r="L583" s="176" t="str">
        <f t="shared" si="638"/>
        <v/>
      </c>
      <c r="M583" s="175" t="str">
        <f t="shared" si="639"/>
        <v/>
      </c>
      <c r="N583" s="177" t="str">
        <f t="shared" si="640"/>
        <v/>
      </c>
      <c r="O583" s="177" t="str">
        <f t="shared" si="641"/>
        <v/>
      </c>
      <c r="P583" s="281"/>
      <c r="Q583" s="281"/>
      <c r="R583" s="282"/>
      <c r="S583" s="286"/>
      <c r="T583" s="281"/>
      <c r="U583" s="282"/>
      <c r="V583" s="286"/>
      <c r="W583" s="281"/>
      <c r="X583" s="282"/>
      <c r="Y583" s="286"/>
      <c r="Z583" s="281"/>
      <c r="AA583" s="369"/>
      <c r="AB583" s="83"/>
      <c r="AC583" s="90">
        <f t="shared" ref="AC583:AG583" si="710">AC582</f>
        <v>32</v>
      </c>
      <c r="AD583" s="90" t="b">
        <f t="shared" si="710"/>
        <v>0</v>
      </c>
      <c r="AE583" s="90" t="b">
        <f t="shared" si="710"/>
        <v>0</v>
      </c>
      <c r="AF583" s="90" t="b">
        <f t="shared" si="710"/>
        <v>1</v>
      </c>
      <c r="AG583" s="90" t="b">
        <f t="shared" si="710"/>
        <v>1</v>
      </c>
      <c r="AH583" s="45" t="str">
        <f t="shared" si="676"/>
        <v/>
      </c>
      <c r="AI583" s="45" t="str">
        <f t="shared" si="677"/>
        <v/>
      </c>
      <c r="AJ583" s="45" t="str">
        <f t="shared" si="643"/>
        <v/>
      </c>
      <c r="AK583" s="45" t="str">
        <f t="shared" si="678"/>
        <v/>
      </c>
      <c r="AL583" s="45" t="str">
        <f t="shared" si="679"/>
        <v/>
      </c>
      <c r="AM583" s="45" t="str">
        <f t="shared" si="680"/>
        <v/>
      </c>
      <c r="AN583" s="45" t="str">
        <f t="shared" si="681"/>
        <v/>
      </c>
      <c r="AO583" s="45" t="str">
        <f t="shared" si="702"/>
        <v/>
      </c>
      <c r="AP583" s="45" t="str">
        <f t="shared" si="702"/>
        <v/>
      </c>
      <c r="AQ583" s="45" t="str">
        <f t="shared" si="644"/>
        <v/>
      </c>
      <c r="AR583" s="90">
        <f t="shared" si="683"/>
        <v>29</v>
      </c>
    </row>
    <row r="584" spans="1:44" s="84" customFormat="1" ht="15.75" hidden="1" customHeight="1" x14ac:dyDescent="0.25">
      <c r="A584" s="82"/>
      <c r="B584" s="268"/>
      <c r="C584" s="269"/>
      <c r="D584" s="269"/>
      <c r="E584" s="270"/>
      <c r="F584" s="271"/>
      <c r="G584" s="269"/>
      <c r="H584" s="269"/>
      <c r="I584" s="371"/>
      <c r="J584" s="187" t="str">
        <f t="shared" si="636"/>
        <v/>
      </c>
      <c r="K584" s="178" t="str">
        <f t="shared" si="637"/>
        <v/>
      </c>
      <c r="L584" s="179" t="str">
        <f t="shared" si="638"/>
        <v/>
      </c>
      <c r="M584" s="178" t="str">
        <f t="shared" si="639"/>
        <v/>
      </c>
      <c r="N584" s="180" t="str">
        <f t="shared" si="640"/>
        <v/>
      </c>
      <c r="O584" s="180" t="str">
        <f t="shared" si="641"/>
        <v/>
      </c>
      <c r="P584" s="284"/>
      <c r="Q584" s="284"/>
      <c r="R584" s="285"/>
      <c r="S584" s="287"/>
      <c r="T584" s="284"/>
      <c r="U584" s="285"/>
      <c r="V584" s="287"/>
      <c r="W584" s="284"/>
      <c r="X584" s="285"/>
      <c r="Y584" s="287"/>
      <c r="Z584" s="284"/>
      <c r="AA584" s="370"/>
      <c r="AB584" s="83"/>
      <c r="AC584" s="91">
        <f t="shared" ref="AC584:AG584" si="711">AC583</f>
        <v>32</v>
      </c>
      <c r="AD584" s="91" t="b">
        <f t="shared" si="711"/>
        <v>0</v>
      </c>
      <c r="AE584" s="91" t="b">
        <f t="shared" si="711"/>
        <v>0</v>
      </c>
      <c r="AF584" s="91" t="b">
        <f t="shared" si="711"/>
        <v>1</v>
      </c>
      <c r="AG584" s="91" t="b">
        <f t="shared" si="711"/>
        <v>1</v>
      </c>
      <c r="AH584" s="92" t="str">
        <f t="shared" si="676"/>
        <v/>
      </c>
      <c r="AI584" s="92" t="str">
        <f t="shared" si="677"/>
        <v/>
      </c>
      <c r="AJ584" s="92" t="str">
        <f t="shared" si="643"/>
        <v/>
      </c>
      <c r="AK584" s="92" t="str">
        <f t="shared" si="678"/>
        <v/>
      </c>
      <c r="AL584" s="92" t="str">
        <f t="shared" si="679"/>
        <v/>
      </c>
      <c r="AM584" s="92" t="str">
        <f t="shared" si="680"/>
        <v/>
      </c>
      <c r="AN584" s="92" t="str">
        <f t="shared" si="681"/>
        <v/>
      </c>
      <c r="AO584" s="92" t="str">
        <f t="shared" si="702"/>
        <v/>
      </c>
      <c r="AP584" s="92" t="str">
        <f t="shared" si="702"/>
        <v/>
      </c>
      <c r="AQ584" s="92" t="str">
        <f t="shared" si="644"/>
        <v/>
      </c>
      <c r="AR584" s="91">
        <f t="shared" si="683"/>
        <v>30</v>
      </c>
    </row>
    <row r="585" spans="1:44" s="84" customFormat="1" ht="15.75" customHeight="1" x14ac:dyDescent="0.25">
      <c r="A585" s="82"/>
      <c r="B585" s="268">
        <f>B555+1</f>
        <v>33</v>
      </c>
      <c r="C585" s="269"/>
      <c r="D585" s="269"/>
      <c r="E585" s="270"/>
      <c r="F585" s="271">
        <f>ROUND($G$4*B585,0)</f>
        <v>10395</v>
      </c>
      <c r="G585" s="269"/>
      <c r="H585" s="269"/>
      <c r="I585" s="371"/>
      <c r="J585" s="188" t="str">
        <f t="shared" si="636"/>
        <v/>
      </c>
      <c r="K585" s="181" t="str">
        <f t="shared" si="637"/>
        <v/>
      </c>
      <c r="L585" s="182" t="str">
        <f t="shared" si="638"/>
        <v/>
      </c>
      <c r="M585" s="181">
        <f t="shared" si="639"/>
        <v>11</v>
      </c>
      <c r="N585" s="183">
        <f t="shared" si="640"/>
        <v>11</v>
      </c>
      <c r="O585" s="183">
        <f t="shared" si="641"/>
        <v>11</v>
      </c>
      <c r="P585" s="365">
        <f>ROUND($F585/P$12,2)</f>
        <v>2.08</v>
      </c>
      <c r="Q585" s="365"/>
      <c r="R585" s="366"/>
      <c r="S585" s="367">
        <f>ROUND($F585/S$12,2)</f>
        <v>1.73</v>
      </c>
      <c r="T585" s="365"/>
      <c r="U585" s="366"/>
      <c r="V585" s="367">
        <f>ROUND($F585/V$12,2)</f>
        <v>1.49</v>
      </c>
      <c r="W585" s="365"/>
      <c r="X585" s="366"/>
      <c r="Y585" s="367">
        <f>ROUND($F585/Y$12,2)</f>
        <v>1.35</v>
      </c>
      <c r="Z585" s="365"/>
      <c r="AA585" s="368"/>
      <c r="AB585" s="83"/>
      <c r="AC585" s="88">
        <f>B585</f>
        <v>33</v>
      </c>
      <c r="AD585" s="88" t="b">
        <f>AND(AC585&gt;=min_string,AC585&lt;=max_string)</f>
        <v>0</v>
      </c>
      <c r="AE585" s="88" t="b">
        <f>OR(AND(($AC585-max_string)/(AE$13-1)&gt;=min_string,($AC585-max_string)/(AE$13-1)&lt;=max_string),AND(($AC585-min_string)/(AE$13-1)&gt;=min_string,($AC585-min_string)/(AE$13-1)&lt;=max_string))</f>
        <v>0</v>
      </c>
      <c r="AF585" s="88" t="b">
        <f>OR(AND(($AC585-max_string)/(AF$13-1)&gt;=min_string,($AC585-max_string)/(AF$13-1)&lt;=max_string),AND(($AC585-min_string)/(AF$13-1)&gt;=min_string,($AC585-min_string)/(AF$13-1)&lt;=max_string))</f>
        <v>1</v>
      </c>
      <c r="AG585" s="88" t="b">
        <f>AND(AC585-(AG$13-1)*min_string&gt;=min_string,AC585-(AG$13-1)*max_string&lt;=max_string)</f>
        <v>1</v>
      </c>
      <c r="AH585" s="89" t="str">
        <f>IF(AD585,$AC585,null_value)</f>
        <v/>
      </c>
      <c r="AI585" s="89" t="str">
        <f>IF(AE585,MIN(max_string,$AC585-(min_string*(AI$12-1))),null_value)</f>
        <v/>
      </c>
      <c r="AJ585" s="89" t="str">
        <f t="shared" si="643"/>
        <v/>
      </c>
      <c r="AK585" s="89">
        <f>IF(AF585,MIN(max_string,$AC585-(min_string*(AK$12-1))),null_value)</f>
        <v>11</v>
      </c>
      <c r="AL585" s="89">
        <f>IF(AK585=null_value,null_value,MIN(max_string,$AC585-AK585-min_string))</f>
        <v>11</v>
      </c>
      <c r="AM585" s="89">
        <f>IF(AK585&lt;&gt;null_value,$AC585-AK585-AL585,null_value)</f>
        <v>11</v>
      </c>
      <c r="AN585" s="89">
        <f>IF(AG585,MIN(max_string,ROUNDDOWN(($AC585-min_string)/(AN$12-1),0)),null_value)</f>
        <v>10</v>
      </c>
      <c r="AO585" s="89">
        <f t="shared" si="702"/>
        <v>10</v>
      </c>
      <c r="AP585" s="89">
        <f t="shared" si="702"/>
        <v>10</v>
      </c>
      <c r="AQ585" s="89">
        <f t="shared" si="644"/>
        <v>3</v>
      </c>
      <c r="AR585" s="88">
        <v>1</v>
      </c>
    </row>
    <row r="586" spans="1:44" s="84" customFormat="1" ht="15.75" customHeight="1" x14ac:dyDescent="0.25">
      <c r="A586" s="82"/>
      <c r="B586" s="268"/>
      <c r="C586" s="269"/>
      <c r="D586" s="269"/>
      <c r="E586" s="270"/>
      <c r="F586" s="271"/>
      <c r="G586" s="269"/>
      <c r="H586" s="269"/>
      <c r="I586" s="371"/>
      <c r="J586" s="186" t="str">
        <f t="shared" si="636"/>
        <v/>
      </c>
      <c r="K586" s="175" t="str">
        <f t="shared" si="637"/>
        <v/>
      </c>
      <c r="L586" s="176" t="str">
        <f t="shared" si="638"/>
        <v/>
      </c>
      <c r="M586" s="175" t="str">
        <f t="shared" si="639"/>
        <v/>
      </c>
      <c r="N586" s="177" t="str">
        <f t="shared" si="640"/>
        <v/>
      </c>
      <c r="O586" s="177" t="str">
        <f t="shared" si="641"/>
        <v/>
      </c>
      <c r="P586" s="281"/>
      <c r="Q586" s="281"/>
      <c r="R586" s="282"/>
      <c r="S586" s="286"/>
      <c r="T586" s="281"/>
      <c r="U586" s="282"/>
      <c r="V586" s="286"/>
      <c r="W586" s="281"/>
      <c r="X586" s="282"/>
      <c r="Y586" s="286"/>
      <c r="Z586" s="281"/>
      <c r="AA586" s="369"/>
      <c r="AB586" s="83"/>
      <c r="AC586" s="90">
        <f>AC585</f>
        <v>33</v>
      </c>
      <c r="AD586" s="90" t="b">
        <f>AD585</f>
        <v>0</v>
      </c>
      <c r="AE586" s="90" t="b">
        <f>AE585</f>
        <v>0</v>
      </c>
      <c r="AF586" s="90" t="b">
        <f>AF585</f>
        <v>1</v>
      </c>
      <c r="AG586" s="90" t="b">
        <f>AG585</f>
        <v>1</v>
      </c>
      <c r="AH586" s="45" t="str">
        <f t="shared" si="676"/>
        <v/>
      </c>
      <c r="AI586" s="45" t="str">
        <f t="shared" ref="AI586:AI614" si="712">IF(AND(AE586,AI585&lt;&gt;null_value),IF(AND(AI585&gt;min_string+1,AJ585&lt;max_string-1,AI585-1&gt;AJ585),AI585-1,null_value),null_value)</f>
        <v/>
      </c>
      <c r="AJ586" s="45" t="str">
        <f t="shared" si="643"/>
        <v/>
      </c>
      <c r="AK586" s="45" t="str">
        <f t="shared" ref="AK586:AK614" si="713">IF(AND(AF586,AK585&lt;&gt;null_value),IF(AND(AL585-1&gt;=min_string,AM585+1&lt;=max_string,AL585-1&gt;AM585),AK585,IF(AND(AK585-1&gt;min_string,AL585+1&lt;=max_string,OR(AK585-1&gt;AL585,AND(AK585&gt;AL585,AL585&gt;AM585))),AK585-1,null_value)),null_value)</f>
        <v/>
      </c>
      <c r="AL586" s="45" t="str">
        <f t="shared" ref="AL586:AL614" si="714">IF(AK586=null_value,null_value,IF(AK586&lt;&gt;AK585,MIN(max_string,$AC586-AK586-min_string,AK586),AL585-1))</f>
        <v/>
      </c>
      <c r="AM586" s="45" t="str">
        <f t="shared" ref="AM586:AM614" si="715">IF(AK586=null_value,null_value,$AC586-AK586-AL586)</f>
        <v/>
      </c>
      <c r="AN586" s="45">
        <f t="shared" ref="AN586:AN614" si="716">IF(AND(AG586,AN585&lt;&gt;null_value),IF(AND(AN585&gt;min_string,AQ585+AN$12-1&lt;=max_string),AN585-1,null_value),null_value)</f>
        <v>9</v>
      </c>
      <c r="AO586" s="45">
        <f t="shared" si="702"/>
        <v>9</v>
      </c>
      <c r="AP586" s="45">
        <f t="shared" si="702"/>
        <v>9</v>
      </c>
      <c r="AQ586" s="45">
        <f t="shared" si="644"/>
        <v>6</v>
      </c>
      <c r="AR586" s="90">
        <f>AR585+1</f>
        <v>2</v>
      </c>
    </row>
    <row r="587" spans="1:44" s="84" customFormat="1" ht="15.75" customHeight="1" x14ac:dyDescent="0.25">
      <c r="A587" s="82"/>
      <c r="B587" s="268"/>
      <c r="C587" s="269"/>
      <c r="D587" s="269"/>
      <c r="E587" s="270"/>
      <c r="F587" s="271"/>
      <c r="G587" s="269"/>
      <c r="H587" s="269"/>
      <c r="I587" s="371"/>
      <c r="J587" s="186" t="str">
        <f t="shared" si="636"/>
        <v/>
      </c>
      <c r="K587" s="175" t="str">
        <f t="shared" si="637"/>
        <v/>
      </c>
      <c r="L587" s="176" t="str">
        <f t="shared" si="638"/>
        <v/>
      </c>
      <c r="M587" s="175" t="str">
        <f t="shared" si="639"/>
        <v/>
      </c>
      <c r="N587" s="177" t="str">
        <f t="shared" si="640"/>
        <v/>
      </c>
      <c r="O587" s="177" t="str">
        <f t="shared" si="641"/>
        <v/>
      </c>
      <c r="P587" s="281"/>
      <c r="Q587" s="281"/>
      <c r="R587" s="282"/>
      <c r="S587" s="286"/>
      <c r="T587" s="281"/>
      <c r="U587" s="282"/>
      <c r="V587" s="286"/>
      <c r="W587" s="281"/>
      <c r="X587" s="282"/>
      <c r="Y587" s="286"/>
      <c r="Z587" s="281"/>
      <c r="AA587" s="369"/>
      <c r="AB587" s="83"/>
      <c r="AC587" s="90">
        <f t="shared" ref="AC587:AG587" si="717">AC586</f>
        <v>33</v>
      </c>
      <c r="AD587" s="90" t="b">
        <f t="shared" si="717"/>
        <v>0</v>
      </c>
      <c r="AE587" s="90" t="b">
        <f t="shared" si="717"/>
        <v>0</v>
      </c>
      <c r="AF587" s="90" t="b">
        <f t="shared" si="717"/>
        <v>1</v>
      </c>
      <c r="AG587" s="90" t="b">
        <f t="shared" si="717"/>
        <v>1</v>
      </c>
      <c r="AH587" s="45" t="str">
        <f t="shared" si="676"/>
        <v/>
      </c>
      <c r="AI587" s="45" t="str">
        <f t="shared" si="712"/>
        <v/>
      </c>
      <c r="AJ587" s="45" t="str">
        <f t="shared" si="643"/>
        <v/>
      </c>
      <c r="AK587" s="45" t="str">
        <f t="shared" si="713"/>
        <v/>
      </c>
      <c r="AL587" s="45" t="str">
        <f t="shared" si="714"/>
        <v/>
      </c>
      <c r="AM587" s="45" t="str">
        <f t="shared" si="715"/>
        <v/>
      </c>
      <c r="AN587" s="45">
        <f t="shared" si="716"/>
        <v>8</v>
      </c>
      <c r="AO587" s="45">
        <f t="shared" si="702"/>
        <v>8</v>
      </c>
      <c r="AP587" s="45">
        <f t="shared" si="702"/>
        <v>8</v>
      </c>
      <c r="AQ587" s="45">
        <f t="shared" si="644"/>
        <v>9</v>
      </c>
      <c r="AR587" s="90">
        <f t="shared" ref="AR587:AR614" si="718">AR586+1</f>
        <v>3</v>
      </c>
    </row>
    <row r="588" spans="1:44" s="84" customFormat="1" ht="15.75" customHeight="1" x14ac:dyDescent="0.25">
      <c r="A588" s="82"/>
      <c r="B588" s="268"/>
      <c r="C588" s="269"/>
      <c r="D588" s="269"/>
      <c r="E588" s="270"/>
      <c r="F588" s="271"/>
      <c r="G588" s="269"/>
      <c r="H588" s="269"/>
      <c r="I588" s="371"/>
      <c r="J588" s="186" t="str">
        <f t="shared" si="636"/>
        <v/>
      </c>
      <c r="K588" s="175" t="str">
        <f t="shared" si="637"/>
        <v/>
      </c>
      <c r="L588" s="176" t="str">
        <f t="shared" si="638"/>
        <v/>
      </c>
      <c r="M588" s="175" t="str">
        <f t="shared" si="639"/>
        <v/>
      </c>
      <c r="N588" s="177" t="str">
        <f t="shared" si="640"/>
        <v/>
      </c>
      <c r="O588" s="177" t="str">
        <f t="shared" si="641"/>
        <v/>
      </c>
      <c r="P588" s="281"/>
      <c r="Q588" s="281"/>
      <c r="R588" s="282"/>
      <c r="S588" s="286"/>
      <c r="T588" s="281"/>
      <c r="U588" s="282"/>
      <c r="V588" s="286"/>
      <c r="W588" s="281"/>
      <c r="X588" s="282"/>
      <c r="Y588" s="286"/>
      <c r="Z588" s="281"/>
      <c r="AA588" s="369"/>
      <c r="AB588" s="83"/>
      <c r="AC588" s="90">
        <f t="shared" ref="AC588:AG588" si="719">AC587</f>
        <v>33</v>
      </c>
      <c r="AD588" s="90" t="b">
        <f t="shared" si="719"/>
        <v>0</v>
      </c>
      <c r="AE588" s="90" t="b">
        <f t="shared" si="719"/>
        <v>0</v>
      </c>
      <c r="AF588" s="90" t="b">
        <f t="shared" si="719"/>
        <v>1</v>
      </c>
      <c r="AG588" s="90" t="b">
        <f t="shared" si="719"/>
        <v>1</v>
      </c>
      <c r="AH588" s="45" t="str">
        <f t="shared" si="676"/>
        <v/>
      </c>
      <c r="AI588" s="45" t="str">
        <f t="shared" si="712"/>
        <v/>
      </c>
      <c r="AJ588" s="45" t="str">
        <f t="shared" si="643"/>
        <v/>
      </c>
      <c r="AK588" s="45" t="str">
        <f t="shared" si="713"/>
        <v/>
      </c>
      <c r="AL588" s="45" t="str">
        <f t="shared" si="714"/>
        <v/>
      </c>
      <c r="AM588" s="45" t="str">
        <f t="shared" si="715"/>
        <v/>
      </c>
      <c r="AN588" s="45" t="str">
        <f t="shared" si="716"/>
        <v/>
      </c>
      <c r="AO588" s="45" t="str">
        <f t="shared" si="702"/>
        <v/>
      </c>
      <c r="AP588" s="45" t="str">
        <f t="shared" si="702"/>
        <v/>
      </c>
      <c r="AQ588" s="45" t="str">
        <f t="shared" si="644"/>
        <v/>
      </c>
      <c r="AR588" s="90">
        <f t="shared" si="718"/>
        <v>4</v>
      </c>
    </row>
    <row r="589" spans="1:44" s="84" customFormat="1" ht="15.75" customHeight="1" x14ac:dyDescent="0.25">
      <c r="A589" s="82"/>
      <c r="B589" s="268"/>
      <c r="C589" s="269"/>
      <c r="D589" s="269"/>
      <c r="E589" s="270"/>
      <c r="F589" s="271"/>
      <c r="G589" s="269"/>
      <c r="H589" s="269"/>
      <c r="I589" s="371"/>
      <c r="J589" s="186" t="str">
        <f t="shared" si="636"/>
        <v/>
      </c>
      <c r="K589" s="175" t="str">
        <f t="shared" si="637"/>
        <v/>
      </c>
      <c r="L589" s="176" t="str">
        <f t="shared" si="638"/>
        <v/>
      </c>
      <c r="M589" s="175" t="str">
        <f t="shared" si="639"/>
        <v/>
      </c>
      <c r="N589" s="177" t="str">
        <f t="shared" si="640"/>
        <v/>
      </c>
      <c r="O589" s="177" t="str">
        <f t="shared" si="641"/>
        <v/>
      </c>
      <c r="P589" s="281"/>
      <c r="Q589" s="281"/>
      <c r="R589" s="282"/>
      <c r="S589" s="286"/>
      <c r="T589" s="281"/>
      <c r="U589" s="282"/>
      <c r="V589" s="286"/>
      <c r="W589" s="281"/>
      <c r="X589" s="282"/>
      <c r="Y589" s="286"/>
      <c r="Z589" s="281"/>
      <c r="AA589" s="369"/>
      <c r="AB589" s="83"/>
      <c r="AC589" s="90">
        <f t="shared" ref="AC589:AG589" si="720">AC588</f>
        <v>33</v>
      </c>
      <c r="AD589" s="90" t="b">
        <f t="shared" si="720"/>
        <v>0</v>
      </c>
      <c r="AE589" s="90" t="b">
        <f t="shared" si="720"/>
        <v>0</v>
      </c>
      <c r="AF589" s="90" t="b">
        <f t="shared" si="720"/>
        <v>1</v>
      </c>
      <c r="AG589" s="90" t="b">
        <f t="shared" si="720"/>
        <v>1</v>
      </c>
      <c r="AH589" s="45" t="str">
        <f t="shared" si="676"/>
        <v/>
      </c>
      <c r="AI589" s="45" t="str">
        <f t="shared" si="712"/>
        <v/>
      </c>
      <c r="AJ589" s="45" t="str">
        <f t="shared" si="643"/>
        <v/>
      </c>
      <c r="AK589" s="45" t="str">
        <f t="shared" si="713"/>
        <v/>
      </c>
      <c r="AL589" s="45" t="str">
        <f t="shared" si="714"/>
        <v/>
      </c>
      <c r="AM589" s="45" t="str">
        <f t="shared" si="715"/>
        <v/>
      </c>
      <c r="AN589" s="45" t="str">
        <f t="shared" si="716"/>
        <v/>
      </c>
      <c r="AO589" s="45" t="str">
        <f t="shared" si="702"/>
        <v/>
      </c>
      <c r="AP589" s="45" t="str">
        <f t="shared" si="702"/>
        <v/>
      </c>
      <c r="AQ589" s="45" t="str">
        <f t="shared" si="644"/>
        <v/>
      </c>
      <c r="AR589" s="90">
        <f t="shared" si="718"/>
        <v>5</v>
      </c>
    </row>
    <row r="590" spans="1:44" s="84" customFormat="1" ht="15.75" customHeight="1" x14ac:dyDescent="0.25">
      <c r="A590" s="82"/>
      <c r="B590" s="268"/>
      <c r="C590" s="269"/>
      <c r="D590" s="269"/>
      <c r="E590" s="270"/>
      <c r="F590" s="271"/>
      <c r="G590" s="269"/>
      <c r="H590" s="269"/>
      <c r="I590" s="371"/>
      <c r="J590" s="186" t="str">
        <f t="shared" si="636"/>
        <v/>
      </c>
      <c r="K590" s="175" t="str">
        <f t="shared" si="637"/>
        <v/>
      </c>
      <c r="L590" s="176" t="str">
        <f t="shared" si="638"/>
        <v/>
      </c>
      <c r="M590" s="175" t="str">
        <f t="shared" si="639"/>
        <v/>
      </c>
      <c r="N590" s="177" t="str">
        <f t="shared" si="640"/>
        <v/>
      </c>
      <c r="O590" s="177" t="str">
        <f t="shared" si="641"/>
        <v/>
      </c>
      <c r="P590" s="281"/>
      <c r="Q590" s="281"/>
      <c r="R590" s="282"/>
      <c r="S590" s="286"/>
      <c r="T590" s="281"/>
      <c r="U590" s="282"/>
      <c r="V590" s="286"/>
      <c r="W590" s="281"/>
      <c r="X590" s="282"/>
      <c r="Y590" s="286"/>
      <c r="Z590" s="281"/>
      <c r="AA590" s="369"/>
      <c r="AB590" s="83"/>
      <c r="AC590" s="90">
        <f t="shared" ref="AC590:AG590" si="721">AC589</f>
        <v>33</v>
      </c>
      <c r="AD590" s="90" t="b">
        <f t="shared" si="721"/>
        <v>0</v>
      </c>
      <c r="AE590" s="90" t="b">
        <f t="shared" si="721"/>
        <v>0</v>
      </c>
      <c r="AF590" s="90" t="b">
        <f t="shared" si="721"/>
        <v>1</v>
      </c>
      <c r="AG590" s="90" t="b">
        <f t="shared" si="721"/>
        <v>1</v>
      </c>
      <c r="AH590" s="45" t="str">
        <f t="shared" si="676"/>
        <v/>
      </c>
      <c r="AI590" s="45" t="str">
        <f t="shared" si="712"/>
        <v/>
      </c>
      <c r="AJ590" s="45" t="str">
        <f t="shared" si="643"/>
        <v/>
      </c>
      <c r="AK590" s="45" t="str">
        <f t="shared" si="713"/>
        <v/>
      </c>
      <c r="AL590" s="45" t="str">
        <f t="shared" si="714"/>
        <v/>
      </c>
      <c r="AM590" s="45" t="str">
        <f t="shared" si="715"/>
        <v/>
      </c>
      <c r="AN590" s="45" t="str">
        <f t="shared" si="716"/>
        <v/>
      </c>
      <c r="AO590" s="45" t="str">
        <f t="shared" si="702"/>
        <v/>
      </c>
      <c r="AP590" s="45" t="str">
        <f t="shared" si="702"/>
        <v/>
      </c>
      <c r="AQ590" s="45" t="str">
        <f t="shared" si="644"/>
        <v/>
      </c>
      <c r="AR590" s="90">
        <f t="shared" si="718"/>
        <v>6</v>
      </c>
    </row>
    <row r="591" spans="1:44" s="84" customFormat="1" ht="15.75" customHeight="1" x14ac:dyDescent="0.25">
      <c r="A591" s="82"/>
      <c r="B591" s="268"/>
      <c r="C591" s="269"/>
      <c r="D591" s="269"/>
      <c r="E591" s="270"/>
      <c r="F591" s="271"/>
      <c r="G591" s="269"/>
      <c r="H591" s="269"/>
      <c r="I591" s="371"/>
      <c r="J591" s="186" t="str">
        <f t="shared" ref="J591:J654" si="722">AH591</f>
        <v/>
      </c>
      <c r="K591" s="175" t="str">
        <f t="shared" ref="K591:K654" si="723">AI591</f>
        <v/>
      </c>
      <c r="L591" s="176" t="str">
        <f t="shared" ref="L591:L654" si="724">AJ591</f>
        <v/>
      </c>
      <c r="M591" s="175" t="str">
        <f t="shared" ref="M591:M654" si="725">AK591</f>
        <v/>
      </c>
      <c r="N591" s="177" t="str">
        <f t="shared" ref="N591:N654" si="726">AL591</f>
        <v/>
      </c>
      <c r="O591" s="177" t="str">
        <f t="shared" ref="O591:O654" si="727">AM591</f>
        <v/>
      </c>
      <c r="P591" s="281"/>
      <c r="Q591" s="281"/>
      <c r="R591" s="282"/>
      <c r="S591" s="286"/>
      <c r="T591" s="281"/>
      <c r="U591" s="282"/>
      <c r="V591" s="286"/>
      <c r="W591" s="281"/>
      <c r="X591" s="282"/>
      <c r="Y591" s="286"/>
      <c r="Z591" s="281"/>
      <c r="AA591" s="369"/>
      <c r="AB591" s="83"/>
      <c r="AC591" s="90">
        <f t="shared" ref="AC591:AG591" si="728">AC590</f>
        <v>33</v>
      </c>
      <c r="AD591" s="90" t="b">
        <f t="shared" si="728"/>
        <v>0</v>
      </c>
      <c r="AE591" s="90" t="b">
        <f t="shared" si="728"/>
        <v>0</v>
      </c>
      <c r="AF591" s="90" t="b">
        <f t="shared" si="728"/>
        <v>1</v>
      </c>
      <c r="AG591" s="90" t="b">
        <f t="shared" si="728"/>
        <v>1</v>
      </c>
      <c r="AH591" s="45" t="str">
        <f t="shared" si="676"/>
        <v/>
      </c>
      <c r="AI591" s="45" t="str">
        <f t="shared" si="712"/>
        <v/>
      </c>
      <c r="AJ591" s="45" t="str">
        <f t="shared" ref="AJ591:AJ654" si="729">IF(AI591=null_value,null_value,$AC591-AI591)</f>
        <v/>
      </c>
      <c r="AK591" s="45" t="str">
        <f t="shared" si="713"/>
        <v/>
      </c>
      <c r="AL591" s="45" t="str">
        <f t="shared" si="714"/>
        <v/>
      </c>
      <c r="AM591" s="45" t="str">
        <f t="shared" si="715"/>
        <v/>
      </c>
      <c r="AN591" s="45" t="str">
        <f t="shared" si="716"/>
        <v/>
      </c>
      <c r="AO591" s="45" t="str">
        <f t="shared" si="702"/>
        <v/>
      </c>
      <c r="AP591" s="45" t="str">
        <f t="shared" si="702"/>
        <v/>
      </c>
      <c r="AQ591" s="45" t="str">
        <f t="shared" ref="AQ591:AQ654" si="730">IF(AN591&lt;&gt;null_value,$AC591-SUM(AN591:AP591),null_value)</f>
        <v/>
      </c>
      <c r="AR591" s="90">
        <f t="shared" si="718"/>
        <v>7</v>
      </c>
    </row>
    <row r="592" spans="1:44" s="84" customFormat="1" ht="15.75" customHeight="1" x14ac:dyDescent="0.25">
      <c r="A592" s="82"/>
      <c r="B592" s="268"/>
      <c r="C592" s="269"/>
      <c r="D592" s="269"/>
      <c r="E592" s="270"/>
      <c r="F592" s="271"/>
      <c r="G592" s="269"/>
      <c r="H592" s="269"/>
      <c r="I592" s="371"/>
      <c r="J592" s="186" t="str">
        <f t="shared" si="722"/>
        <v/>
      </c>
      <c r="K592" s="175" t="str">
        <f t="shared" si="723"/>
        <v/>
      </c>
      <c r="L592" s="176" t="str">
        <f t="shared" si="724"/>
        <v/>
      </c>
      <c r="M592" s="175" t="str">
        <f t="shared" si="725"/>
        <v/>
      </c>
      <c r="N592" s="177" t="str">
        <f t="shared" si="726"/>
        <v/>
      </c>
      <c r="O592" s="177" t="str">
        <f t="shared" si="727"/>
        <v/>
      </c>
      <c r="P592" s="281"/>
      <c r="Q592" s="281"/>
      <c r="R592" s="282"/>
      <c r="S592" s="286"/>
      <c r="T592" s="281"/>
      <c r="U592" s="282"/>
      <c r="V592" s="286"/>
      <c r="W592" s="281"/>
      <c r="X592" s="282"/>
      <c r="Y592" s="286"/>
      <c r="Z592" s="281"/>
      <c r="AA592" s="369"/>
      <c r="AB592" s="83"/>
      <c r="AC592" s="90">
        <f t="shared" ref="AC592:AG592" si="731">AC591</f>
        <v>33</v>
      </c>
      <c r="AD592" s="90" t="b">
        <f t="shared" si="731"/>
        <v>0</v>
      </c>
      <c r="AE592" s="90" t="b">
        <f t="shared" si="731"/>
        <v>0</v>
      </c>
      <c r="AF592" s="90" t="b">
        <f t="shared" si="731"/>
        <v>1</v>
      </c>
      <c r="AG592" s="90" t="b">
        <f t="shared" si="731"/>
        <v>1</v>
      </c>
      <c r="AH592" s="45" t="str">
        <f t="shared" si="676"/>
        <v/>
      </c>
      <c r="AI592" s="45" t="str">
        <f t="shared" si="712"/>
        <v/>
      </c>
      <c r="AJ592" s="45" t="str">
        <f t="shared" si="729"/>
        <v/>
      </c>
      <c r="AK592" s="45" t="str">
        <f t="shared" si="713"/>
        <v/>
      </c>
      <c r="AL592" s="45" t="str">
        <f t="shared" si="714"/>
        <v/>
      </c>
      <c r="AM592" s="45" t="str">
        <f t="shared" si="715"/>
        <v/>
      </c>
      <c r="AN592" s="45" t="str">
        <f t="shared" si="716"/>
        <v/>
      </c>
      <c r="AO592" s="45" t="str">
        <f t="shared" si="702"/>
        <v/>
      </c>
      <c r="AP592" s="45" t="str">
        <f t="shared" si="702"/>
        <v/>
      </c>
      <c r="AQ592" s="45" t="str">
        <f t="shared" si="730"/>
        <v/>
      </c>
      <c r="AR592" s="90">
        <f t="shared" si="718"/>
        <v>8</v>
      </c>
    </row>
    <row r="593" spans="1:44" s="84" customFormat="1" ht="15.75" customHeight="1" x14ac:dyDescent="0.25">
      <c r="A593" s="82"/>
      <c r="B593" s="268"/>
      <c r="C593" s="269"/>
      <c r="D593" s="269"/>
      <c r="E593" s="270"/>
      <c r="F593" s="271"/>
      <c r="G593" s="269"/>
      <c r="H593" s="269"/>
      <c r="I593" s="371"/>
      <c r="J593" s="186" t="str">
        <f t="shared" si="722"/>
        <v/>
      </c>
      <c r="K593" s="175" t="str">
        <f t="shared" si="723"/>
        <v/>
      </c>
      <c r="L593" s="176" t="str">
        <f t="shared" si="724"/>
        <v/>
      </c>
      <c r="M593" s="175" t="str">
        <f t="shared" si="725"/>
        <v/>
      </c>
      <c r="N593" s="177" t="str">
        <f t="shared" si="726"/>
        <v/>
      </c>
      <c r="O593" s="177" t="str">
        <f t="shared" si="727"/>
        <v/>
      </c>
      <c r="P593" s="281"/>
      <c r="Q593" s="281"/>
      <c r="R593" s="282"/>
      <c r="S593" s="286"/>
      <c r="T593" s="281"/>
      <c r="U593" s="282"/>
      <c r="V593" s="286"/>
      <c r="W593" s="281"/>
      <c r="X593" s="282"/>
      <c r="Y593" s="286"/>
      <c r="Z593" s="281"/>
      <c r="AA593" s="369"/>
      <c r="AB593" s="83"/>
      <c r="AC593" s="90">
        <f t="shared" ref="AC593:AG593" si="732">AC592</f>
        <v>33</v>
      </c>
      <c r="AD593" s="90" t="b">
        <f t="shared" si="732"/>
        <v>0</v>
      </c>
      <c r="AE593" s="90" t="b">
        <f t="shared" si="732"/>
        <v>0</v>
      </c>
      <c r="AF593" s="90" t="b">
        <f t="shared" si="732"/>
        <v>1</v>
      </c>
      <c r="AG593" s="90" t="b">
        <f t="shared" si="732"/>
        <v>1</v>
      </c>
      <c r="AH593" s="45" t="str">
        <f t="shared" si="676"/>
        <v/>
      </c>
      <c r="AI593" s="45" t="str">
        <f t="shared" si="712"/>
        <v/>
      </c>
      <c r="AJ593" s="45" t="str">
        <f t="shared" si="729"/>
        <v/>
      </c>
      <c r="AK593" s="45" t="str">
        <f t="shared" si="713"/>
        <v/>
      </c>
      <c r="AL593" s="45" t="str">
        <f t="shared" si="714"/>
        <v/>
      </c>
      <c r="AM593" s="45" t="str">
        <f t="shared" si="715"/>
        <v/>
      </c>
      <c r="AN593" s="45" t="str">
        <f t="shared" si="716"/>
        <v/>
      </c>
      <c r="AO593" s="45" t="str">
        <f t="shared" si="702"/>
        <v/>
      </c>
      <c r="AP593" s="45" t="str">
        <f t="shared" si="702"/>
        <v/>
      </c>
      <c r="AQ593" s="45" t="str">
        <f t="shared" si="730"/>
        <v/>
      </c>
      <c r="AR593" s="90">
        <f t="shared" si="718"/>
        <v>9</v>
      </c>
    </row>
    <row r="594" spans="1:44" s="84" customFormat="1" ht="15.75" customHeight="1" x14ac:dyDescent="0.25">
      <c r="A594" s="82"/>
      <c r="B594" s="268"/>
      <c r="C594" s="269"/>
      <c r="D594" s="269"/>
      <c r="E594" s="270"/>
      <c r="F594" s="271"/>
      <c r="G594" s="269"/>
      <c r="H594" s="269"/>
      <c r="I594" s="371"/>
      <c r="J594" s="186" t="str">
        <f t="shared" si="722"/>
        <v/>
      </c>
      <c r="K594" s="175" t="str">
        <f t="shared" si="723"/>
        <v/>
      </c>
      <c r="L594" s="176" t="str">
        <f t="shared" si="724"/>
        <v/>
      </c>
      <c r="M594" s="175" t="str">
        <f t="shared" si="725"/>
        <v/>
      </c>
      <c r="N594" s="177" t="str">
        <f t="shared" si="726"/>
        <v/>
      </c>
      <c r="O594" s="177" t="str">
        <f t="shared" si="727"/>
        <v/>
      </c>
      <c r="P594" s="281"/>
      <c r="Q594" s="281"/>
      <c r="R594" s="282"/>
      <c r="S594" s="286"/>
      <c r="T594" s="281"/>
      <c r="U594" s="282"/>
      <c r="V594" s="286"/>
      <c r="W594" s="281"/>
      <c r="X594" s="282"/>
      <c r="Y594" s="286"/>
      <c r="Z594" s="281"/>
      <c r="AA594" s="369"/>
      <c r="AB594" s="83"/>
      <c r="AC594" s="90">
        <f t="shared" ref="AC594:AG594" si="733">AC593</f>
        <v>33</v>
      </c>
      <c r="AD594" s="90" t="b">
        <f t="shared" si="733"/>
        <v>0</v>
      </c>
      <c r="AE594" s="90" t="b">
        <f t="shared" si="733"/>
        <v>0</v>
      </c>
      <c r="AF594" s="90" t="b">
        <f t="shared" si="733"/>
        <v>1</v>
      </c>
      <c r="AG594" s="90" t="b">
        <f t="shared" si="733"/>
        <v>1</v>
      </c>
      <c r="AH594" s="45" t="str">
        <f t="shared" si="676"/>
        <v/>
      </c>
      <c r="AI594" s="45" t="str">
        <f t="shared" si="712"/>
        <v/>
      </c>
      <c r="AJ594" s="45" t="str">
        <f t="shared" si="729"/>
        <v/>
      </c>
      <c r="AK594" s="45" t="str">
        <f t="shared" si="713"/>
        <v/>
      </c>
      <c r="AL594" s="45" t="str">
        <f t="shared" si="714"/>
        <v/>
      </c>
      <c r="AM594" s="45" t="str">
        <f t="shared" si="715"/>
        <v/>
      </c>
      <c r="AN594" s="45" t="str">
        <f t="shared" si="716"/>
        <v/>
      </c>
      <c r="AO594" s="45" t="str">
        <f t="shared" si="702"/>
        <v/>
      </c>
      <c r="AP594" s="45" t="str">
        <f t="shared" si="702"/>
        <v/>
      </c>
      <c r="AQ594" s="45" t="str">
        <f t="shared" si="730"/>
        <v/>
      </c>
      <c r="AR594" s="90">
        <f t="shared" si="718"/>
        <v>10</v>
      </c>
    </row>
    <row r="595" spans="1:44" s="84" customFormat="1" ht="15.75" customHeight="1" x14ac:dyDescent="0.25">
      <c r="A595" s="82"/>
      <c r="B595" s="268"/>
      <c r="C595" s="269"/>
      <c r="D595" s="269"/>
      <c r="E595" s="270"/>
      <c r="F595" s="271"/>
      <c r="G595" s="269"/>
      <c r="H595" s="269"/>
      <c r="I595" s="371"/>
      <c r="J595" s="186" t="str">
        <f t="shared" si="722"/>
        <v/>
      </c>
      <c r="K595" s="175" t="str">
        <f t="shared" si="723"/>
        <v/>
      </c>
      <c r="L595" s="176" t="str">
        <f t="shared" si="724"/>
        <v/>
      </c>
      <c r="M595" s="175" t="str">
        <f t="shared" si="725"/>
        <v/>
      </c>
      <c r="N595" s="177" t="str">
        <f t="shared" si="726"/>
        <v/>
      </c>
      <c r="O595" s="177" t="str">
        <f t="shared" si="727"/>
        <v/>
      </c>
      <c r="P595" s="281"/>
      <c r="Q595" s="281"/>
      <c r="R595" s="282"/>
      <c r="S595" s="286"/>
      <c r="T595" s="281"/>
      <c r="U595" s="282"/>
      <c r="V595" s="286"/>
      <c r="W595" s="281"/>
      <c r="X595" s="282"/>
      <c r="Y595" s="286"/>
      <c r="Z595" s="281"/>
      <c r="AA595" s="369"/>
      <c r="AB595" s="83"/>
      <c r="AC595" s="90">
        <f t="shared" ref="AC595:AG595" si="734">AC594</f>
        <v>33</v>
      </c>
      <c r="AD595" s="90" t="b">
        <f t="shared" si="734"/>
        <v>0</v>
      </c>
      <c r="AE595" s="90" t="b">
        <f t="shared" si="734"/>
        <v>0</v>
      </c>
      <c r="AF595" s="90" t="b">
        <f t="shared" si="734"/>
        <v>1</v>
      </c>
      <c r="AG595" s="90" t="b">
        <f t="shared" si="734"/>
        <v>1</v>
      </c>
      <c r="AH595" s="45" t="str">
        <f t="shared" si="676"/>
        <v/>
      </c>
      <c r="AI595" s="45" t="str">
        <f t="shared" si="712"/>
        <v/>
      </c>
      <c r="AJ595" s="45" t="str">
        <f t="shared" si="729"/>
        <v/>
      </c>
      <c r="AK595" s="45" t="str">
        <f t="shared" si="713"/>
        <v/>
      </c>
      <c r="AL595" s="45" t="str">
        <f t="shared" si="714"/>
        <v/>
      </c>
      <c r="AM595" s="45" t="str">
        <f t="shared" si="715"/>
        <v/>
      </c>
      <c r="AN595" s="45" t="str">
        <f t="shared" si="716"/>
        <v/>
      </c>
      <c r="AO595" s="45" t="str">
        <f t="shared" ref="AO595:AP614" si="735">IF(AN595&lt;&gt;null_value,AN595,null_value)</f>
        <v/>
      </c>
      <c r="AP595" s="45" t="str">
        <f t="shared" si="735"/>
        <v/>
      </c>
      <c r="AQ595" s="45" t="str">
        <f t="shared" si="730"/>
        <v/>
      </c>
      <c r="AR595" s="90">
        <f t="shared" si="718"/>
        <v>11</v>
      </c>
    </row>
    <row r="596" spans="1:44" s="84" customFormat="1" ht="15.75" customHeight="1" x14ac:dyDescent="0.25">
      <c r="A596" s="82"/>
      <c r="B596" s="268"/>
      <c r="C596" s="269"/>
      <c r="D596" s="269"/>
      <c r="E596" s="270"/>
      <c r="F596" s="271"/>
      <c r="G596" s="269"/>
      <c r="H596" s="269"/>
      <c r="I596" s="371"/>
      <c r="J596" s="186" t="str">
        <f t="shared" si="722"/>
        <v/>
      </c>
      <c r="K596" s="175" t="str">
        <f t="shared" si="723"/>
        <v/>
      </c>
      <c r="L596" s="176" t="str">
        <f t="shared" si="724"/>
        <v/>
      </c>
      <c r="M596" s="175" t="str">
        <f t="shared" si="725"/>
        <v/>
      </c>
      <c r="N596" s="177" t="str">
        <f t="shared" si="726"/>
        <v/>
      </c>
      <c r="O596" s="177" t="str">
        <f t="shared" si="727"/>
        <v/>
      </c>
      <c r="P596" s="281"/>
      <c r="Q596" s="281"/>
      <c r="R596" s="282"/>
      <c r="S596" s="286"/>
      <c r="T596" s="281"/>
      <c r="U596" s="282"/>
      <c r="V596" s="286"/>
      <c r="W596" s="281"/>
      <c r="X596" s="282"/>
      <c r="Y596" s="286"/>
      <c r="Z596" s="281"/>
      <c r="AA596" s="369"/>
      <c r="AB596" s="83"/>
      <c r="AC596" s="90">
        <f t="shared" ref="AC596:AG596" si="736">AC595</f>
        <v>33</v>
      </c>
      <c r="AD596" s="90" t="b">
        <f t="shared" si="736"/>
        <v>0</v>
      </c>
      <c r="AE596" s="90" t="b">
        <f t="shared" si="736"/>
        <v>0</v>
      </c>
      <c r="AF596" s="90" t="b">
        <f t="shared" si="736"/>
        <v>1</v>
      </c>
      <c r="AG596" s="90" t="b">
        <f t="shared" si="736"/>
        <v>1</v>
      </c>
      <c r="AH596" s="45" t="str">
        <f t="shared" si="676"/>
        <v/>
      </c>
      <c r="AI596" s="45" t="str">
        <f t="shared" si="712"/>
        <v/>
      </c>
      <c r="AJ596" s="45" t="str">
        <f t="shared" si="729"/>
        <v/>
      </c>
      <c r="AK596" s="45" t="str">
        <f t="shared" si="713"/>
        <v/>
      </c>
      <c r="AL596" s="45" t="str">
        <f t="shared" si="714"/>
        <v/>
      </c>
      <c r="AM596" s="45" t="str">
        <f t="shared" si="715"/>
        <v/>
      </c>
      <c r="AN596" s="45" t="str">
        <f t="shared" si="716"/>
        <v/>
      </c>
      <c r="AO596" s="45" t="str">
        <f t="shared" si="735"/>
        <v/>
      </c>
      <c r="AP596" s="45" t="str">
        <f t="shared" si="735"/>
        <v/>
      </c>
      <c r="AQ596" s="45" t="str">
        <f t="shared" si="730"/>
        <v/>
      </c>
      <c r="AR596" s="90">
        <f t="shared" si="718"/>
        <v>12</v>
      </c>
    </row>
    <row r="597" spans="1:44" s="84" customFormat="1" ht="15.75" customHeight="1" x14ac:dyDescent="0.25">
      <c r="A597" s="82"/>
      <c r="B597" s="268"/>
      <c r="C597" s="269"/>
      <c r="D597" s="269"/>
      <c r="E597" s="270"/>
      <c r="F597" s="271"/>
      <c r="G597" s="269"/>
      <c r="H597" s="269"/>
      <c r="I597" s="371"/>
      <c r="J597" s="186" t="str">
        <f t="shared" si="722"/>
        <v/>
      </c>
      <c r="K597" s="175" t="str">
        <f t="shared" si="723"/>
        <v/>
      </c>
      <c r="L597" s="176" t="str">
        <f t="shared" si="724"/>
        <v/>
      </c>
      <c r="M597" s="175" t="str">
        <f t="shared" si="725"/>
        <v/>
      </c>
      <c r="N597" s="177" t="str">
        <f t="shared" si="726"/>
        <v/>
      </c>
      <c r="O597" s="177" t="str">
        <f t="shared" si="727"/>
        <v/>
      </c>
      <c r="P597" s="281"/>
      <c r="Q597" s="281"/>
      <c r="R597" s="282"/>
      <c r="S597" s="286"/>
      <c r="T597" s="281"/>
      <c r="U597" s="282"/>
      <c r="V597" s="286"/>
      <c r="W597" s="281"/>
      <c r="X597" s="282"/>
      <c r="Y597" s="286"/>
      <c r="Z597" s="281"/>
      <c r="AA597" s="369"/>
      <c r="AB597" s="83"/>
      <c r="AC597" s="90">
        <f t="shared" ref="AC597:AG597" si="737">AC596</f>
        <v>33</v>
      </c>
      <c r="AD597" s="90" t="b">
        <f t="shared" si="737"/>
        <v>0</v>
      </c>
      <c r="AE597" s="90" t="b">
        <f t="shared" si="737"/>
        <v>0</v>
      </c>
      <c r="AF597" s="90" t="b">
        <f t="shared" si="737"/>
        <v>1</v>
      </c>
      <c r="AG597" s="90" t="b">
        <f t="shared" si="737"/>
        <v>1</v>
      </c>
      <c r="AH597" s="45" t="str">
        <f t="shared" si="676"/>
        <v/>
      </c>
      <c r="AI597" s="45" t="str">
        <f t="shared" si="712"/>
        <v/>
      </c>
      <c r="AJ597" s="45" t="str">
        <f t="shared" si="729"/>
        <v/>
      </c>
      <c r="AK597" s="45" t="str">
        <f t="shared" si="713"/>
        <v/>
      </c>
      <c r="AL597" s="45" t="str">
        <f t="shared" si="714"/>
        <v/>
      </c>
      <c r="AM597" s="45" t="str">
        <f t="shared" si="715"/>
        <v/>
      </c>
      <c r="AN597" s="45" t="str">
        <f t="shared" si="716"/>
        <v/>
      </c>
      <c r="AO597" s="45" t="str">
        <f t="shared" si="735"/>
        <v/>
      </c>
      <c r="AP597" s="45" t="str">
        <f t="shared" si="735"/>
        <v/>
      </c>
      <c r="AQ597" s="45" t="str">
        <f t="shared" si="730"/>
        <v/>
      </c>
      <c r="AR597" s="90">
        <f t="shared" si="718"/>
        <v>13</v>
      </c>
    </row>
    <row r="598" spans="1:44" s="84" customFormat="1" ht="15.75" customHeight="1" x14ac:dyDescent="0.25">
      <c r="A598" s="82"/>
      <c r="B598" s="268"/>
      <c r="C598" s="269"/>
      <c r="D598" s="269"/>
      <c r="E598" s="270"/>
      <c r="F598" s="271"/>
      <c r="G598" s="269"/>
      <c r="H598" s="269"/>
      <c r="I598" s="371"/>
      <c r="J598" s="186" t="str">
        <f t="shared" si="722"/>
        <v/>
      </c>
      <c r="K598" s="175" t="str">
        <f t="shared" si="723"/>
        <v/>
      </c>
      <c r="L598" s="176" t="str">
        <f t="shared" si="724"/>
        <v/>
      </c>
      <c r="M598" s="175" t="str">
        <f t="shared" si="725"/>
        <v/>
      </c>
      <c r="N598" s="177" t="str">
        <f t="shared" si="726"/>
        <v/>
      </c>
      <c r="O598" s="177" t="str">
        <f t="shared" si="727"/>
        <v/>
      </c>
      <c r="P598" s="281"/>
      <c r="Q598" s="281"/>
      <c r="R598" s="282"/>
      <c r="S598" s="286"/>
      <c r="T598" s="281"/>
      <c r="U598" s="282"/>
      <c r="V598" s="286"/>
      <c r="W598" s="281"/>
      <c r="X598" s="282"/>
      <c r="Y598" s="286"/>
      <c r="Z598" s="281"/>
      <c r="AA598" s="369"/>
      <c r="AB598" s="83"/>
      <c r="AC598" s="90">
        <f t="shared" ref="AC598:AG598" si="738">AC597</f>
        <v>33</v>
      </c>
      <c r="AD598" s="90" t="b">
        <f t="shared" si="738"/>
        <v>0</v>
      </c>
      <c r="AE598" s="90" t="b">
        <f t="shared" si="738"/>
        <v>0</v>
      </c>
      <c r="AF598" s="90" t="b">
        <f t="shared" si="738"/>
        <v>1</v>
      </c>
      <c r="AG598" s="90" t="b">
        <f t="shared" si="738"/>
        <v>1</v>
      </c>
      <c r="AH598" s="45" t="str">
        <f t="shared" si="676"/>
        <v/>
      </c>
      <c r="AI598" s="45" t="str">
        <f t="shared" si="712"/>
        <v/>
      </c>
      <c r="AJ598" s="45" t="str">
        <f t="shared" si="729"/>
        <v/>
      </c>
      <c r="AK598" s="45" t="str">
        <f t="shared" si="713"/>
        <v/>
      </c>
      <c r="AL598" s="45" t="str">
        <f t="shared" si="714"/>
        <v/>
      </c>
      <c r="AM598" s="45" t="str">
        <f t="shared" si="715"/>
        <v/>
      </c>
      <c r="AN598" s="45" t="str">
        <f t="shared" si="716"/>
        <v/>
      </c>
      <c r="AO598" s="45" t="str">
        <f t="shared" si="735"/>
        <v/>
      </c>
      <c r="AP598" s="45" t="str">
        <f t="shared" si="735"/>
        <v/>
      </c>
      <c r="AQ598" s="45" t="str">
        <f t="shared" si="730"/>
        <v/>
      </c>
      <c r="AR598" s="90">
        <f t="shared" si="718"/>
        <v>14</v>
      </c>
    </row>
    <row r="599" spans="1:44" s="84" customFormat="1" ht="15.75" customHeight="1" x14ac:dyDescent="0.25">
      <c r="A599" s="82"/>
      <c r="B599" s="268"/>
      <c r="C599" s="269"/>
      <c r="D599" s="269"/>
      <c r="E599" s="270"/>
      <c r="F599" s="271"/>
      <c r="G599" s="269"/>
      <c r="H599" s="269"/>
      <c r="I599" s="371"/>
      <c r="J599" s="186" t="str">
        <f t="shared" si="722"/>
        <v/>
      </c>
      <c r="K599" s="175" t="str">
        <f t="shared" si="723"/>
        <v/>
      </c>
      <c r="L599" s="176" t="str">
        <f t="shared" si="724"/>
        <v/>
      </c>
      <c r="M599" s="175" t="str">
        <f t="shared" si="725"/>
        <v/>
      </c>
      <c r="N599" s="177" t="str">
        <f t="shared" si="726"/>
        <v/>
      </c>
      <c r="O599" s="177" t="str">
        <f t="shared" si="727"/>
        <v/>
      </c>
      <c r="P599" s="281"/>
      <c r="Q599" s="281"/>
      <c r="R599" s="282"/>
      <c r="S599" s="286"/>
      <c r="T599" s="281"/>
      <c r="U599" s="282"/>
      <c r="V599" s="286"/>
      <c r="W599" s="281"/>
      <c r="X599" s="282"/>
      <c r="Y599" s="286"/>
      <c r="Z599" s="281"/>
      <c r="AA599" s="369"/>
      <c r="AB599" s="83"/>
      <c r="AC599" s="90">
        <f t="shared" ref="AC599:AG599" si="739">AC598</f>
        <v>33</v>
      </c>
      <c r="AD599" s="90" t="b">
        <f t="shared" si="739"/>
        <v>0</v>
      </c>
      <c r="AE599" s="90" t="b">
        <f t="shared" si="739"/>
        <v>0</v>
      </c>
      <c r="AF599" s="90" t="b">
        <f t="shared" si="739"/>
        <v>1</v>
      </c>
      <c r="AG599" s="90" t="b">
        <f t="shared" si="739"/>
        <v>1</v>
      </c>
      <c r="AH599" s="45" t="str">
        <f t="shared" si="676"/>
        <v/>
      </c>
      <c r="AI599" s="45" t="str">
        <f t="shared" si="712"/>
        <v/>
      </c>
      <c r="AJ599" s="45" t="str">
        <f t="shared" si="729"/>
        <v/>
      </c>
      <c r="AK599" s="45" t="str">
        <f t="shared" si="713"/>
        <v/>
      </c>
      <c r="AL599" s="45" t="str">
        <f t="shared" si="714"/>
        <v/>
      </c>
      <c r="AM599" s="45" t="str">
        <f t="shared" si="715"/>
        <v/>
      </c>
      <c r="AN599" s="45" t="str">
        <f t="shared" si="716"/>
        <v/>
      </c>
      <c r="AO599" s="45" t="str">
        <f t="shared" si="735"/>
        <v/>
      </c>
      <c r="AP599" s="45" t="str">
        <f t="shared" si="735"/>
        <v/>
      </c>
      <c r="AQ599" s="45" t="str">
        <f t="shared" si="730"/>
        <v/>
      </c>
      <c r="AR599" s="90">
        <f t="shared" si="718"/>
        <v>15</v>
      </c>
    </row>
    <row r="600" spans="1:44" s="84" customFormat="1" ht="15.75" customHeight="1" x14ac:dyDescent="0.25">
      <c r="A600" s="82"/>
      <c r="B600" s="268"/>
      <c r="C600" s="269"/>
      <c r="D600" s="269"/>
      <c r="E600" s="270"/>
      <c r="F600" s="271"/>
      <c r="G600" s="269"/>
      <c r="H600" s="269"/>
      <c r="I600" s="371"/>
      <c r="J600" s="186" t="str">
        <f t="shared" si="722"/>
        <v/>
      </c>
      <c r="K600" s="175" t="str">
        <f t="shared" si="723"/>
        <v/>
      </c>
      <c r="L600" s="176" t="str">
        <f t="shared" si="724"/>
        <v/>
      </c>
      <c r="M600" s="175" t="str">
        <f t="shared" si="725"/>
        <v/>
      </c>
      <c r="N600" s="177" t="str">
        <f t="shared" si="726"/>
        <v/>
      </c>
      <c r="O600" s="177" t="str">
        <f t="shared" si="727"/>
        <v/>
      </c>
      <c r="P600" s="281"/>
      <c r="Q600" s="281"/>
      <c r="R600" s="282"/>
      <c r="S600" s="286"/>
      <c r="T600" s="281"/>
      <c r="U600" s="282"/>
      <c r="V600" s="286"/>
      <c r="W600" s="281"/>
      <c r="X600" s="282"/>
      <c r="Y600" s="286"/>
      <c r="Z600" s="281"/>
      <c r="AA600" s="369"/>
      <c r="AB600" s="83"/>
      <c r="AC600" s="90">
        <f t="shared" ref="AC600:AG600" si="740">AC599</f>
        <v>33</v>
      </c>
      <c r="AD600" s="90" t="b">
        <f t="shared" si="740"/>
        <v>0</v>
      </c>
      <c r="AE600" s="90" t="b">
        <f t="shared" si="740"/>
        <v>0</v>
      </c>
      <c r="AF600" s="90" t="b">
        <f t="shared" si="740"/>
        <v>1</v>
      </c>
      <c r="AG600" s="90" t="b">
        <f t="shared" si="740"/>
        <v>1</v>
      </c>
      <c r="AH600" s="45" t="str">
        <f t="shared" si="676"/>
        <v/>
      </c>
      <c r="AI600" s="45" t="str">
        <f t="shared" si="712"/>
        <v/>
      </c>
      <c r="AJ600" s="45" t="str">
        <f t="shared" si="729"/>
        <v/>
      </c>
      <c r="AK600" s="45" t="str">
        <f t="shared" si="713"/>
        <v/>
      </c>
      <c r="AL600" s="45" t="str">
        <f t="shared" si="714"/>
        <v/>
      </c>
      <c r="AM600" s="45" t="str">
        <f t="shared" si="715"/>
        <v/>
      </c>
      <c r="AN600" s="45" t="str">
        <f t="shared" si="716"/>
        <v/>
      </c>
      <c r="AO600" s="45" t="str">
        <f t="shared" si="735"/>
        <v/>
      </c>
      <c r="AP600" s="45" t="str">
        <f t="shared" si="735"/>
        <v/>
      </c>
      <c r="AQ600" s="45" t="str">
        <f t="shared" si="730"/>
        <v/>
      </c>
      <c r="AR600" s="90">
        <f t="shared" si="718"/>
        <v>16</v>
      </c>
    </row>
    <row r="601" spans="1:44" s="84" customFormat="1" ht="15.75" hidden="1" customHeight="1" x14ac:dyDescent="0.25">
      <c r="A601" s="82"/>
      <c r="B601" s="268"/>
      <c r="C601" s="269"/>
      <c r="D601" s="269"/>
      <c r="E601" s="270"/>
      <c r="F601" s="271"/>
      <c r="G601" s="269"/>
      <c r="H601" s="269"/>
      <c r="I601" s="371"/>
      <c r="J601" s="186" t="str">
        <f t="shared" si="722"/>
        <v/>
      </c>
      <c r="K601" s="175" t="str">
        <f t="shared" si="723"/>
        <v/>
      </c>
      <c r="L601" s="176" t="str">
        <f t="shared" si="724"/>
        <v/>
      </c>
      <c r="M601" s="175" t="str">
        <f t="shared" si="725"/>
        <v/>
      </c>
      <c r="N601" s="177" t="str">
        <f t="shared" si="726"/>
        <v/>
      </c>
      <c r="O601" s="177" t="str">
        <f t="shared" si="727"/>
        <v/>
      </c>
      <c r="P601" s="281"/>
      <c r="Q601" s="281"/>
      <c r="R601" s="282"/>
      <c r="S601" s="286"/>
      <c r="T601" s="281"/>
      <c r="U601" s="282"/>
      <c r="V601" s="286"/>
      <c r="W601" s="281"/>
      <c r="X601" s="282"/>
      <c r="Y601" s="286"/>
      <c r="Z601" s="281"/>
      <c r="AA601" s="369"/>
      <c r="AB601" s="83"/>
      <c r="AC601" s="90">
        <f t="shared" ref="AC601:AG601" si="741">AC600</f>
        <v>33</v>
      </c>
      <c r="AD601" s="90" t="b">
        <f t="shared" si="741"/>
        <v>0</v>
      </c>
      <c r="AE601" s="90" t="b">
        <f t="shared" si="741"/>
        <v>0</v>
      </c>
      <c r="AF601" s="90" t="b">
        <f t="shared" si="741"/>
        <v>1</v>
      </c>
      <c r="AG601" s="90" t="b">
        <f t="shared" si="741"/>
        <v>1</v>
      </c>
      <c r="AH601" s="45" t="str">
        <f t="shared" si="676"/>
        <v/>
      </c>
      <c r="AI601" s="45" t="str">
        <f t="shared" si="712"/>
        <v/>
      </c>
      <c r="AJ601" s="45" t="str">
        <f t="shared" si="729"/>
        <v/>
      </c>
      <c r="AK601" s="45" t="str">
        <f t="shared" si="713"/>
        <v/>
      </c>
      <c r="AL601" s="45" t="str">
        <f t="shared" si="714"/>
        <v/>
      </c>
      <c r="AM601" s="45" t="str">
        <f t="shared" si="715"/>
        <v/>
      </c>
      <c r="AN601" s="45" t="str">
        <f t="shared" si="716"/>
        <v/>
      </c>
      <c r="AO601" s="45" t="str">
        <f t="shared" si="735"/>
        <v/>
      </c>
      <c r="AP601" s="45" t="str">
        <f t="shared" si="735"/>
        <v/>
      </c>
      <c r="AQ601" s="45" t="str">
        <f t="shared" si="730"/>
        <v/>
      </c>
      <c r="AR601" s="90">
        <f t="shared" si="718"/>
        <v>17</v>
      </c>
    </row>
    <row r="602" spans="1:44" s="84" customFormat="1" ht="15.75" hidden="1" customHeight="1" x14ac:dyDescent="0.25">
      <c r="A602" s="82"/>
      <c r="B602" s="268"/>
      <c r="C602" s="269"/>
      <c r="D602" s="269"/>
      <c r="E602" s="270"/>
      <c r="F602" s="271"/>
      <c r="G602" s="269"/>
      <c r="H602" s="269"/>
      <c r="I602" s="371"/>
      <c r="J602" s="186" t="str">
        <f t="shared" si="722"/>
        <v/>
      </c>
      <c r="K602" s="175" t="str">
        <f t="shared" si="723"/>
        <v/>
      </c>
      <c r="L602" s="176" t="str">
        <f t="shared" si="724"/>
        <v/>
      </c>
      <c r="M602" s="175" t="str">
        <f t="shared" si="725"/>
        <v/>
      </c>
      <c r="N602" s="177" t="str">
        <f t="shared" si="726"/>
        <v/>
      </c>
      <c r="O602" s="177" t="str">
        <f t="shared" si="727"/>
        <v/>
      </c>
      <c r="P602" s="281"/>
      <c r="Q602" s="281"/>
      <c r="R602" s="282"/>
      <c r="S602" s="286"/>
      <c r="T602" s="281"/>
      <c r="U602" s="282"/>
      <c r="V602" s="286"/>
      <c r="W602" s="281"/>
      <c r="X602" s="282"/>
      <c r="Y602" s="286"/>
      <c r="Z602" s="281"/>
      <c r="AA602" s="369"/>
      <c r="AB602" s="83"/>
      <c r="AC602" s="90">
        <f t="shared" ref="AC602:AG602" si="742">AC601</f>
        <v>33</v>
      </c>
      <c r="AD602" s="90" t="b">
        <f t="shared" si="742"/>
        <v>0</v>
      </c>
      <c r="AE602" s="90" t="b">
        <f t="shared" si="742"/>
        <v>0</v>
      </c>
      <c r="AF602" s="90" t="b">
        <f t="shared" si="742"/>
        <v>1</v>
      </c>
      <c r="AG602" s="90" t="b">
        <f t="shared" si="742"/>
        <v>1</v>
      </c>
      <c r="AH602" s="45" t="str">
        <f t="shared" si="676"/>
        <v/>
      </c>
      <c r="AI602" s="45" t="str">
        <f t="shared" si="712"/>
        <v/>
      </c>
      <c r="AJ602" s="45" t="str">
        <f t="shared" si="729"/>
        <v/>
      </c>
      <c r="AK602" s="45" t="str">
        <f t="shared" si="713"/>
        <v/>
      </c>
      <c r="AL602" s="45" t="str">
        <f t="shared" si="714"/>
        <v/>
      </c>
      <c r="AM602" s="45" t="str">
        <f t="shared" si="715"/>
        <v/>
      </c>
      <c r="AN602" s="45" t="str">
        <f t="shared" si="716"/>
        <v/>
      </c>
      <c r="AO602" s="45" t="str">
        <f t="shared" si="735"/>
        <v/>
      </c>
      <c r="AP602" s="45" t="str">
        <f t="shared" si="735"/>
        <v/>
      </c>
      <c r="AQ602" s="45" t="str">
        <f t="shared" si="730"/>
        <v/>
      </c>
      <c r="AR602" s="90">
        <f t="shared" si="718"/>
        <v>18</v>
      </c>
    </row>
    <row r="603" spans="1:44" s="84" customFormat="1" ht="15.75" hidden="1" customHeight="1" x14ac:dyDescent="0.25">
      <c r="A603" s="82"/>
      <c r="B603" s="268"/>
      <c r="C603" s="269"/>
      <c r="D603" s="269"/>
      <c r="E603" s="270"/>
      <c r="F603" s="271"/>
      <c r="G603" s="269"/>
      <c r="H603" s="269"/>
      <c r="I603" s="371"/>
      <c r="J603" s="186" t="str">
        <f t="shared" si="722"/>
        <v/>
      </c>
      <c r="K603" s="175" t="str">
        <f t="shared" si="723"/>
        <v/>
      </c>
      <c r="L603" s="176" t="str">
        <f t="shared" si="724"/>
        <v/>
      </c>
      <c r="M603" s="175" t="str">
        <f t="shared" si="725"/>
        <v/>
      </c>
      <c r="N603" s="177" t="str">
        <f t="shared" si="726"/>
        <v/>
      </c>
      <c r="O603" s="177" t="str">
        <f t="shared" si="727"/>
        <v/>
      </c>
      <c r="P603" s="281"/>
      <c r="Q603" s="281"/>
      <c r="R603" s="282"/>
      <c r="S603" s="286"/>
      <c r="T603" s="281"/>
      <c r="U603" s="282"/>
      <c r="V603" s="286"/>
      <c r="W603" s="281"/>
      <c r="X603" s="282"/>
      <c r="Y603" s="286"/>
      <c r="Z603" s="281"/>
      <c r="AA603" s="369"/>
      <c r="AB603" s="83"/>
      <c r="AC603" s="90">
        <f t="shared" ref="AC603:AG603" si="743">AC602</f>
        <v>33</v>
      </c>
      <c r="AD603" s="90" t="b">
        <f t="shared" si="743"/>
        <v>0</v>
      </c>
      <c r="AE603" s="90" t="b">
        <f t="shared" si="743"/>
        <v>0</v>
      </c>
      <c r="AF603" s="90" t="b">
        <f t="shared" si="743"/>
        <v>1</v>
      </c>
      <c r="AG603" s="90" t="b">
        <f t="shared" si="743"/>
        <v>1</v>
      </c>
      <c r="AH603" s="45" t="str">
        <f t="shared" si="676"/>
        <v/>
      </c>
      <c r="AI603" s="45" t="str">
        <f t="shared" si="712"/>
        <v/>
      </c>
      <c r="AJ603" s="45" t="str">
        <f t="shared" si="729"/>
        <v/>
      </c>
      <c r="AK603" s="45" t="str">
        <f t="shared" si="713"/>
        <v/>
      </c>
      <c r="AL603" s="45" t="str">
        <f t="shared" si="714"/>
        <v/>
      </c>
      <c r="AM603" s="45" t="str">
        <f t="shared" si="715"/>
        <v/>
      </c>
      <c r="AN603" s="45" t="str">
        <f t="shared" si="716"/>
        <v/>
      </c>
      <c r="AO603" s="45" t="str">
        <f t="shared" si="735"/>
        <v/>
      </c>
      <c r="AP603" s="45" t="str">
        <f t="shared" si="735"/>
        <v/>
      </c>
      <c r="AQ603" s="45" t="str">
        <f t="shared" si="730"/>
        <v/>
      </c>
      <c r="AR603" s="90">
        <f t="shared" si="718"/>
        <v>19</v>
      </c>
    </row>
    <row r="604" spans="1:44" s="84" customFormat="1" ht="15.75" hidden="1" customHeight="1" x14ac:dyDescent="0.25">
      <c r="A604" s="82"/>
      <c r="B604" s="268"/>
      <c r="C604" s="269"/>
      <c r="D604" s="269"/>
      <c r="E604" s="270"/>
      <c r="F604" s="271"/>
      <c r="G604" s="269"/>
      <c r="H604" s="269"/>
      <c r="I604" s="371"/>
      <c r="J604" s="186" t="str">
        <f t="shared" si="722"/>
        <v/>
      </c>
      <c r="K604" s="175" t="str">
        <f t="shared" si="723"/>
        <v/>
      </c>
      <c r="L604" s="176" t="str">
        <f t="shared" si="724"/>
        <v/>
      </c>
      <c r="M604" s="175" t="str">
        <f t="shared" si="725"/>
        <v/>
      </c>
      <c r="N604" s="177" t="str">
        <f t="shared" si="726"/>
        <v/>
      </c>
      <c r="O604" s="177" t="str">
        <f t="shared" si="727"/>
        <v/>
      </c>
      <c r="P604" s="281"/>
      <c r="Q604" s="281"/>
      <c r="R604" s="282"/>
      <c r="S604" s="286"/>
      <c r="T604" s="281"/>
      <c r="U604" s="282"/>
      <c r="V604" s="286"/>
      <c r="W604" s="281"/>
      <c r="X604" s="282"/>
      <c r="Y604" s="286"/>
      <c r="Z604" s="281"/>
      <c r="AA604" s="369"/>
      <c r="AB604" s="83"/>
      <c r="AC604" s="90">
        <f t="shared" ref="AC604:AG604" si="744">AC603</f>
        <v>33</v>
      </c>
      <c r="AD604" s="90" t="b">
        <f t="shared" si="744"/>
        <v>0</v>
      </c>
      <c r="AE604" s="90" t="b">
        <f t="shared" si="744"/>
        <v>0</v>
      </c>
      <c r="AF604" s="90" t="b">
        <f t="shared" si="744"/>
        <v>1</v>
      </c>
      <c r="AG604" s="90" t="b">
        <f t="shared" si="744"/>
        <v>1</v>
      </c>
      <c r="AH604" s="45" t="str">
        <f t="shared" si="676"/>
        <v/>
      </c>
      <c r="AI604" s="45" t="str">
        <f t="shared" si="712"/>
        <v/>
      </c>
      <c r="AJ604" s="45" t="str">
        <f t="shared" si="729"/>
        <v/>
      </c>
      <c r="AK604" s="45" t="str">
        <f t="shared" si="713"/>
        <v/>
      </c>
      <c r="AL604" s="45" t="str">
        <f t="shared" si="714"/>
        <v/>
      </c>
      <c r="AM604" s="45" t="str">
        <f t="shared" si="715"/>
        <v/>
      </c>
      <c r="AN604" s="45" t="str">
        <f t="shared" si="716"/>
        <v/>
      </c>
      <c r="AO604" s="45" t="str">
        <f t="shared" si="735"/>
        <v/>
      </c>
      <c r="AP604" s="45" t="str">
        <f t="shared" si="735"/>
        <v/>
      </c>
      <c r="AQ604" s="45" t="str">
        <f t="shared" si="730"/>
        <v/>
      </c>
      <c r="AR604" s="90">
        <f t="shared" si="718"/>
        <v>20</v>
      </c>
    </row>
    <row r="605" spans="1:44" s="84" customFormat="1" ht="15.75" hidden="1" customHeight="1" x14ac:dyDescent="0.25">
      <c r="A605" s="82"/>
      <c r="B605" s="268"/>
      <c r="C605" s="269"/>
      <c r="D605" s="269"/>
      <c r="E605" s="270"/>
      <c r="F605" s="271"/>
      <c r="G605" s="269"/>
      <c r="H605" s="269"/>
      <c r="I605" s="371"/>
      <c r="J605" s="186" t="str">
        <f t="shared" si="722"/>
        <v/>
      </c>
      <c r="K605" s="175" t="str">
        <f t="shared" si="723"/>
        <v/>
      </c>
      <c r="L605" s="176" t="str">
        <f t="shared" si="724"/>
        <v/>
      </c>
      <c r="M605" s="175" t="str">
        <f t="shared" si="725"/>
        <v/>
      </c>
      <c r="N605" s="177" t="str">
        <f t="shared" si="726"/>
        <v/>
      </c>
      <c r="O605" s="177" t="str">
        <f t="shared" si="727"/>
        <v/>
      </c>
      <c r="P605" s="281"/>
      <c r="Q605" s="281"/>
      <c r="R605" s="282"/>
      <c r="S605" s="286"/>
      <c r="T605" s="281"/>
      <c r="U605" s="282"/>
      <c r="V605" s="286"/>
      <c r="W605" s="281"/>
      <c r="X605" s="282"/>
      <c r="Y605" s="286"/>
      <c r="Z605" s="281"/>
      <c r="AA605" s="369"/>
      <c r="AB605" s="83"/>
      <c r="AC605" s="90">
        <f t="shared" ref="AC605:AG605" si="745">AC604</f>
        <v>33</v>
      </c>
      <c r="AD605" s="90" t="b">
        <f t="shared" si="745"/>
        <v>0</v>
      </c>
      <c r="AE605" s="90" t="b">
        <f t="shared" si="745"/>
        <v>0</v>
      </c>
      <c r="AF605" s="90" t="b">
        <f t="shared" si="745"/>
        <v>1</v>
      </c>
      <c r="AG605" s="90" t="b">
        <f t="shared" si="745"/>
        <v>1</v>
      </c>
      <c r="AH605" s="45" t="str">
        <f t="shared" si="676"/>
        <v/>
      </c>
      <c r="AI605" s="45" t="str">
        <f t="shared" si="712"/>
        <v/>
      </c>
      <c r="AJ605" s="45" t="str">
        <f t="shared" si="729"/>
        <v/>
      </c>
      <c r="AK605" s="45" t="str">
        <f t="shared" si="713"/>
        <v/>
      </c>
      <c r="AL605" s="45" t="str">
        <f t="shared" si="714"/>
        <v/>
      </c>
      <c r="AM605" s="45" t="str">
        <f t="shared" si="715"/>
        <v/>
      </c>
      <c r="AN605" s="45" t="str">
        <f t="shared" si="716"/>
        <v/>
      </c>
      <c r="AO605" s="45" t="str">
        <f t="shared" si="735"/>
        <v/>
      </c>
      <c r="AP605" s="45" t="str">
        <f t="shared" si="735"/>
        <v/>
      </c>
      <c r="AQ605" s="45" t="str">
        <f t="shared" si="730"/>
        <v/>
      </c>
      <c r="AR605" s="90">
        <f t="shared" si="718"/>
        <v>21</v>
      </c>
    </row>
    <row r="606" spans="1:44" s="84" customFormat="1" ht="15.75" hidden="1" customHeight="1" x14ac:dyDescent="0.25">
      <c r="A606" s="82"/>
      <c r="B606" s="268"/>
      <c r="C606" s="269"/>
      <c r="D606" s="269"/>
      <c r="E606" s="270"/>
      <c r="F606" s="271"/>
      <c r="G606" s="269"/>
      <c r="H606" s="269"/>
      <c r="I606" s="371"/>
      <c r="J606" s="186" t="str">
        <f t="shared" si="722"/>
        <v/>
      </c>
      <c r="K606" s="175" t="str">
        <f t="shared" si="723"/>
        <v/>
      </c>
      <c r="L606" s="176" t="str">
        <f t="shared" si="724"/>
        <v/>
      </c>
      <c r="M606" s="175" t="str">
        <f t="shared" si="725"/>
        <v/>
      </c>
      <c r="N606" s="177" t="str">
        <f t="shared" si="726"/>
        <v/>
      </c>
      <c r="O606" s="177" t="str">
        <f t="shared" si="727"/>
        <v/>
      </c>
      <c r="P606" s="281"/>
      <c r="Q606" s="281"/>
      <c r="R606" s="282"/>
      <c r="S606" s="286"/>
      <c r="T606" s="281"/>
      <c r="U606" s="282"/>
      <c r="V606" s="286"/>
      <c r="W606" s="281"/>
      <c r="X606" s="282"/>
      <c r="Y606" s="286"/>
      <c r="Z606" s="281"/>
      <c r="AA606" s="369"/>
      <c r="AB606" s="83"/>
      <c r="AC606" s="90">
        <f t="shared" ref="AC606:AG606" si="746">AC605</f>
        <v>33</v>
      </c>
      <c r="AD606" s="90" t="b">
        <f t="shared" si="746"/>
        <v>0</v>
      </c>
      <c r="AE606" s="90" t="b">
        <f t="shared" si="746"/>
        <v>0</v>
      </c>
      <c r="AF606" s="90" t="b">
        <f t="shared" si="746"/>
        <v>1</v>
      </c>
      <c r="AG606" s="90" t="b">
        <f t="shared" si="746"/>
        <v>1</v>
      </c>
      <c r="AH606" s="45" t="str">
        <f t="shared" si="676"/>
        <v/>
      </c>
      <c r="AI606" s="45" t="str">
        <f t="shared" si="712"/>
        <v/>
      </c>
      <c r="AJ606" s="45" t="str">
        <f t="shared" si="729"/>
        <v/>
      </c>
      <c r="AK606" s="45" t="str">
        <f t="shared" si="713"/>
        <v/>
      </c>
      <c r="AL606" s="45" t="str">
        <f t="shared" si="714"/>
        <v/>
      </c>
      <c r="AM606" s="45" t="str">
        <f t="shared" si="715"/>
        <v/>
      </c>
      <c r="AN606" s="45" t="str">
        <f t="shared" si="716"/>
        <v/>
      </c>
      <c r="AO606" s="45" t="str">
        <f t="shared" si="735"/>
        <v/>
      </c>
      <c r="AP606" s="45" t="str">
        <f t="shared" si="735"/>
        <v/>
      </c>
      <c r="AQ606" s="45" t="str">
        <f t="shared" si="730"/>
        <v/>
      </c>
      <c r="AR606" s="90">
        <f t="shared" si="718"/>
        <v>22</v>
      </c>
    </row>
    <row r="607" spans="1:44" s="84" customFormat="1" ht="15.75" hidden="1" customHeight="1" x14ac:dyDescent="0.25">
      <c r="A607" s="82"/>
      <c r="B607" s="268"/>
      <c r="C607" s="269"/>
      <c r="D607" s="269"/>
      <c r="E607" s="270"/>
      <c r="F607" s="271"/>
      <c r="G607" s="269"/>
      <c r="H607" s="269"/>
      <c r="I607" s="371"/>
      <c r="J607" s="186" t="str">
        <f t="shared" si="722"/>
        <v/>
      </c>
      <c r="K607" s="175" t="str">
        <f t="shared" si="723"/>
        <v/>
      </c>
      <c r="L607" s="176" t="str">
        <f t="shared" si="724"/>
        <v/>
      </c>
      <c r="M607" s="175" t="str">
        <f t="shared" si="725"/>
        <v/>
      </c>
      <c r="N607" s="177" t="str">
        <f t="shared" si="726"/>
        <v/>
      </c>
      <c r="O607" s="177" t="str">
        <f t="shared" si="727"/>
        <v/>
      </c>
      <c r="P607" s="281"/>
      <c r="Q607" s="281"/>
      <c r="R607" s="282"/>
      <c r="S607" s="286"/>
      <c r="T607" s="281"/>
      <c r="U607" s="282"/>
      <c r="V607" s="286"/>
      <c r="W607" s="281"/>
      <c r="X607" s="282"/>
      <c r="Y607" s="286"/>
      <c r="Z607" s="281"/>
      <c r="AA607" s="369"/>
      <c r="AB607" s="83"/>
      <c r="AC607" s="90">
        <f t="shared" ref="AC607:AG607" si="747">AC606</f>
        <v>33</v>
      </c>
      <c r="AD607" s="90" t="b">
        <f t="shared" si="747"/>
        <v>0</v>
      </c>
      <c r="AE607" s="90" t="b">
        <f t="shared" si="747"/>
        <v>0</v>
      </c>
      <c r="AF607" s="90" t="b">
        <f t="shared" si="747"/>
        <v>1</v>
      </c>
      <c r="AG607" s="90" t="b">
        <f t="shared" si="747"/>
        <v>1</v>
      </c>
      <c r="AH607" s="45" t="str">
        <f t="shared" si="676"/>
        <v/>
      </c>
      <c r="AI607" s="45" t="str">
        <f t="shared" si="712"/>
        <v/>
      </c>
      <c r="AJ607" s="45" t="str">
        <f t="shared" si="729"/>
        <v/>
      </c>
      <c r="AK607" s="45" t="str">
        <f t="shared" si="713"/>
        <v/>
      </c>
      <c r="AL607" s="45" t="str">
        <f t="shared" si="714"/>
        <v/>
      </c>
      <c r="AM607" s="45" t="str">
        <f t="shared" si="715"/>
        <v/>
      </c>
      <c r="AN607" s="45" t="str">
        <f t="shared" si="716"/>
        <v/>
      </c>
      <c r="AO607" s="45" t="str">
        <f t="shared" si="735"/>
        <v/>
      </c>
      <c r="AP607" s="45" t="str">
        <f t="shared" si="735"/>
        <v/>
      </c>
      <c r="AQ607" s="45" t="str">
        <f t="shared" si="730"/>
        <v/>
      </c>
      <c r="AR607" s="90">
        <f t="shared" si="718"/>
        <v>23</v>
      </c>
    </row>
    <row r="608" spans="1:44" s="84" customFormat="1" ht="15.75" hidden="1" customHeight="1" x14ac:dyDescent="0.25">
      <c r="A608" s="82"/>
      <c r="B608" s="268"/>
      <c r="C608" s="269"/>
      <c r="D608" s="269"/>
      <c r="E608" s="270"/>
      <c r="F608" s="271"/>
      <c r="G608" s="269"/>
      <c r="H608" s="269"/>
      <c r="I608" s="371"/>
      <c r="J608" s="186" t="str">
        <f t="shared" si="722"/>
        <v/>
      </c>
      <c r="K608" s="175" t="str">
        <f t="shared" si="723"/>
        <v/>
      </c>
      <c r="L608" s="176" t="str">
        <f t="shared" si="724"/>
        <v/>
      </c>
      <c r="M608" s="175" t="str">
        <f t="shared" si="725"/>
        <v/>
      </c>
      <c r="N608" s="177" t="str">
        <f t="shared" si="726"/>
        <v/>
      </c>
      <c r="O608" s="177" t="str">
        <f t="shared" si="727"/>
        <v/>
      </c>
      <c r="P608" s="281"/>
      <c r="Q608" s="281"/>
      <c r="R608" s="282"/>
      <c r="S608" s="286"/>
      <c r="T608" s="281"/>
      <c r="U608" s="282"/>
      <c r="V608" s="286"/>
      <c r="W608" s="281"/>
      <c r="X608" s="282"/>
      <c r="Y608" s="286"/>
      <c r="Z608" s="281"/>
      <c r="AA608" s="369"/>
      <c r="AB608" s="83"/>
      <c r="AC608" s="90">
        <f t="shared" ref="AC608:AG608" si="748">AC607</f>
        <v>33</v>
      </c>
      <c r="AD608" s="90" t="b">
        <f t="shared" si="748"/>
        <v>0</v>
      </c>
      <c r="AE608" s="90" t="b">
        <f t="shared" si="748"/>
        <v>0</v>
      </c>
      <c r="AF608" s="90" t="b">
        <f t="shared" si="748"/>
        <v>1</v>
      </c>
      <c r="AG608" s="90" t="b">
        <f t="shared" si="748"/>
        <v>1</v>
      </c>
      <c r="AH608" s="45" t="str">
        <f t="shared" si="676"/>
        <v/>
      </c>
      <c r="AI608" s="45" t="str">
        <f t="shared" si="712"/>
        <v/>
      </c>
      <c r="AJ608" s="45" t="str">
        <f t="shared" si="729"/>
        <v/>
      </c>
      <c r="AK608" s="45" t="str">
        <f t="shared" si="713"/>
        <v/>
      </c>
      <c r="AL608" s="45" t="str">
        <f t="shared" si="714"/>
        <v/>
      </c>
      <c r="AM608" s="45" t="str">
        <f t="shared" si="715"/>
        <v/>
      </c>
      <c r="AN608" s="45" t="str">
        <f t="shared" si="716"/>
        <v/>
      </c>
      <c r="AO608" s="45" t="str">
        <f t="shared" si="735"/>
        <v/>
      </c>
      <c r="AP608" s="45" t="str">
        <f t="shared" si="735"/>
        <v/>
      </c>
      <c r="AQ608" s="45" t="str">
        <f t="shared" si="730"/>
        <v/>
      </c>
      <c r="AR608" s="90">
        <f t="shared" si="718"/>
        <v>24</v>
      </c>
    </row>
    <row r="609" spans="1:44" s="84" customFormat="1" ht="15.75" hidden="1" customHeight="1" x14ac:dyDescent="0.25">
      <c r="A609" s="82"/>
      <c r="B609" s="268"/>
      <c r="C609" s="269"/>
      <c r="D609" s="269"/>
      <c r="E609" s="270"/>
      <c r="F609" s="271"/>
      <c r="G609" s="269"/>
      <c r="H609" s="269"/>
      <c r="I609" s="371"/>
      <c r="J609" s="186" t="str">
        <f t="shared" si="722"/>
        <v/>
      </c>
      <c r="K609" s="175" t="str">
        <f t="shared" si="723"/>
        <v/>
      </c>
      <c r="L609" s="176" t="str">
        <f t="shared" si="724"/>
        <v/>
      </c>
      <c r="M609" s="175" t="str">
        <f t="shared" si="725"/>
        <v/>
      </c>
      <c r="N609" s="177" t="str">
        <f t="shared" si="726"/>
        <v/>
      </c>
      <c r="O609" s="177" t="str">
        <f t="shared" si="727"/>
        <v/>
      </c>
      <c r="P609" s="281"/>
      <c r="Q609" s="281"/>
      <c r="R609" s="282"/>
      <c r="S609" s="286"/>
      <c r="T609" s="281"/>
      <c r="U609" s="282"/>
      <c r="V609" s="286"/>
      <c r="W609" s="281"/>
      <c r="X609" s="282"/>
      <c r="Y609" s="286"/>
      <c r="Z609" s="281"/>
      <c r="AA609" s="369"/>
      <c r="AB609" s="83"/>
      <c r="AC609" s="90">
        <f t="shared" ref="AC609:AG609" si="749">AC608</f>
        <v>33</v>
      </c>
      <c r="AD609" s="90" t="b">
        <f t="shared" si="749"/>
        <v>0</v>
      </c>
      <c r="AE609" s="90" t="b">
        <f t="shared" si="749"/>
        <v>0</v>
      </c>
      <c r="AF609" s="90" t="b">
        <f t="shared" si="749"/>
        <v>1</v>
      </c>
      <c r="AG609" s="90" t="b">
        <f t="shared" si="749"/>
        <v>1</v>
      </c>
      <c r="AH609" s="45" t="str">
        <f t="shared" si="676"/>
        <v/>
      </c>
      <c r="AI609" s="45" t="str">
        <f t="shared" si="712"/>
        <v/>
      </c>
      <c r="AJ609" s="45" t="str">
        <f t="shared" si="729"/>
        <v/>
      </c>
      <c r="AK609" s="45" t="str">
        <f t="shared" si="713"/>
        <v/>
      </c>
      <c r="AL609" s="45" t="str">
        <f t="shared" si="714"/>
        <v/>
      </c>
      <c r="AM609" s="45" t="str">
        <f t="shared" si="715"/>
        <v/>
      </c>
      <c r="AN609" s="45" t="str">
        <f t="shared" si="716"/>
        <v/>
      </c>
      <c r="AO609" s="45" t="str">
        <f t="shared" si="735"/>
        <v/>
      </c>
      <c r="AP609" s="45" t="str">
        <f t="shared" si="735"/>
        <v/>
      </c>
      <c r="AQ609" s="45" t="str">
        <f t="shared" si="730"/>
        <v/>
      </c>
      <c r="AR609" s="90">
        <f t="shared" si="718"/>
        <v>25</v>
      </c>
    </row>
    <row r="610" spans="1:44" s="84" customFormat="1" ht="15.75" hidden="1" customHeight="1" x14ac:dyDescent="0.25">
      <c r="A610" s="82"/>
      <c r="B610" s="268"/>
      <c r="C610" s="269"/>
      <c r="D610" s="269"/>
      <c r="E610" s="270"/>
      <c r="F610" s="271"/>
      <c r="G610" s="269"/>
      <c r="H610" s="269"/>
      <c r="I610" s="371"/>
      <c r="J610" s="186" t="str">
        <f t="shared" si="722"/>
        <v/>
      </c>
      <c r="K610" s="175" t="str">
        <f t="shared" si="723"/>
        <v/>
      </c>
      <c r="L610" s="176" t="str">
        <f t="shared" si="724"/>
        <v/>
      </c>
      <c r="M610" s="175" t="str">
        <f t="shared" si="725"/>
        <v/>
      </c>
      <c r="N610" s="177" t="str">
        <f t="shared" si="726"/>
        <v/>
      </c>
      <c r="O610" s="177" t="str">
        <f t="shared" si="727"/>
        <v/>
      </c>
      <c r="P610" s="281"/>
      <c r="Q610" s="281"/>
      <c r="R610" s="282"/>
      <c r="S610" s="286"/>
      <c r="T610" s="281"/>
      <c r="U610" s="282"/>
      <c r="V610" s="286"/>
      <c r="W610" s="281"/>
      <c r="X610" s="282"/>
      <c r="Y610" s="286"/>
      <c r="Z610" s="281"/>
      <c r="AA610" s="369"/>
      <c r="AB610" s="83"/>
      <c r="AC610" s="90">
        <f t="shared" ref="AC610:AG610" si="750">AC609</f>
        <v>33</v>
      </c>
      <c r="AD610" s="90" t="b">
        <f t="shared" si="750"/>
        <v>0</v>
      </c>
      <c r="AE610" s="90" t="b">
        <f t="shared" si="750"/>
        <v>0</v>
      </c>
      <c r="AF610" s="90" t="b">
        <f t="shared" si="750"/>
        <v>1</v>
      </c>
      <c r="AG610" s="90" t="b">
        <f t="shared" si="750"/>
        <v>1</v>
      </c>
      <c r="AH610" s="45" t="str">
        <f t="shared" si="676"/>
        <v/>
      </c>
      <c r="AI610" s="45" t="str">
        <f t="shared" si="712"/>
        <v/>
      </c>
      <c r="AJ610" s="45" t="str">
        <f t="shared" si="729"/>
        <v/>
      </c>
      <c r="AK610" s="45" t="str">
        <f t="shared" si="713"/>
        <v/>
      </c>
      <c r="AL610" s="45" t="str">
        <f t="shared" si="714"/>
        <v/>
      </c>
      <c r="AM610" s="45" t="str">
        <f t="shared" si="715"/>
        <v/>
      </c>
      <c r="AN610" s="45" t="str">
        <f t="shared" si="716"/>
        <v/>
      </c>
      <c r="AO610" s="45" t="str">
        <f t="shared" si="735"/>
        <v/>
      </c>
      <c r="AP610" s="45" t="str">
        <f t="shared" si="735"/>
        <v/>
      </c>
      <c r="AQ610" s="45" t="str">
        <f t="shared" si="730"/>
        <v/>
      </c>
      <c r="AR610" s="90">
        <f t="shared" si="718"/>
        <v>26</v>
      </c>
    </row>
    <row r="611" spans="1:44" s="84" customFormat="1" ht="15.75" hidden="1" customHeight="1" x14ac:dyDescent="0.25">
      <c r="A611" s="82"/>
      <c r="B611" s="268"/>
      <c r="C611" s="269"/>
      <c r="D611" s="269"/>
      <c r="E611" s="270"/>
      <c r="F611" s="271"/>
      <c r="G611" s="269"/>
      <c r="H611" s="269"/>
      <c r="I611" s="371"/>
      <c r="J611" s="186" t="str">
        <f t="shared" si="722"/>
        <v/>
      </c>
      <c r="K611" s="175" t="str">
        <f t="shared" si="723"/>
        <v/>
      </c>
      <c r="L611" s="176" t="str">
        <f t="shared" si="724"/>
        <v/>
      </c>
      <c r="M611" s="175" t="str">
        <f t="shared" si="725"/>
        <v/>
      </c>
      <c r="N611" s="177" t="str">
        <f t="shared" si="726"/>
        <v/>
      </c>
      <c r="O611" s="177" t="str">
        <f t="shared" si="727"/>
        <v/>
      </c>
      <c r="P611" s="281"/>
      <c r="Q611" s="281"/>
      <c r="R611" s="282"/>
      <c r="S611" s="286"/>
      <c r="T611" s="281"/>
      <c r="U611" s="282"/>
      <c r="V611" s="286"/>
      <c r="W611" s="281"/>
      <c r="X611" s="282"/>
      <c r="Y611" s="286"/>
      <c r="Z611" s="281"/>
      <c r="AA611" s="369"/>
      <c r="AB611" s="83"/>
      <c r="AC611" s="90">
        <f t="shared" ref="AC611:AG611" si="751">AC610</f>
        <v>33</v>
      </c>
      <c r="AD611" s="90" t="b">
        <f t="shared" si="751"/>
        <v>0</v>
      </c>
      <c r="AE611" s="90" t="b">
        <f t="shared" si="751"/>
        <v>0</v>
      </c>
      <c r="AF611" s="90" t="b">
        <f t="shared" si="751"/>
        <v>1</v>
      </c>
      <c r="AG611" s="90" t="b">
        <f t="shared" si="751"/>
        <v>1</v>
      </c>
      <c r="AH611" s="45" t="str">
        <f t="shared" si="676"/>
        <v/>
      </c>
      <c r="AI611" s="45" t="str">
        <f t="shared" si="712"/>
        <v/>
      </c>
      <c r="AJ611" s="45" t="str">
        <f t="shared" si="729"/>
        <v/>
      </c>
      <c r="AK611" s="45" t="str">
        <f t="shared" si="713"/>
        <v/>
      </c>
      <c r="AL611" s="45" t="str">
        <f t="shared" si="714"/>
        <v/>
      </c>
      <c r="AM611" s="45" t="str">
        <f t="shared" si="715"/>
        <v/>
      </c>
      <c r="AN611" s="45" t="str">
        <f t="shared" si="716"/>
        <v/>
      </c>
      <c r="AO611" s="45" t="str">
        <f t="shared" si="735"/>
        <v/>
      </c>
      <c r="AP611" s="45" t="str">
        <f t="shared" si="735"/>
        <v/>
      </c>
      <c r="AQ611" s="45" t="str">
        <f t="shared" si="730"/>
        <v/>
      </c>
      <c r="AR611" s="90">
        <f t="shared" si="718"/>
        <v>27</v>
      </c>
    </row>
    <row r="612" spans="1:44" s="84" customFormat="1" ht="15.75" hidden="1" customHeight="1" x14ac:dyDescent="0.25">
      <c r="A612" s="82"/>
      <c r="B612" s="268"/>
      <c r="C612" s="269"/>
      <c r="D612" s="269"/>
      <c r="E612" s="270"/>
      <c r="F612" s="271"/>
      <c r="G612" s="269"/>
      <c r="H612" s="269"/>
      <c r="I612" s="371"/>
      <c r="J612" s="186" t="str">
        <f t="shared" si="722"/>
        <v/>
      </c>
      <c r="K612" s="175" t="str">
        <f t="shared" si="723"/>
        <v/>
      </c>
      <c r="L612" s="176" t="str">
        <f t="shared" si="724"/>
        <v/>
      </c>
      <c r="M612" s="175" t="str">
        <f t="shared" si="725"/>
        <v/>
      </c>
      <c r="N612" s="177" t="str">
        <f t="shared" si="726"/>
        <v/>
      </c>
      <c r="O612" s="177" t="str">
        <f t="shared" si="727"/>
        <v/>
      </c>
      <c r="P612" s="281"/>
      <c r="Q612" s="281"/>
      <c r="R612" s="282"/>
      <c r="S612" s="286"/>
      <c r="T612" s="281"/>
      <c r="U612" s="282"/>
      <c r="V612" s="286"/>
      <c r="W612" s="281"/>
      <c r="X612" s="282"/>
      <c r="Y612" s="286"/>
      <c r="Z612" s="281"/>
      <c r="AA612" s="369"/>
      <c r="AB612" s="83"/>
      <c r="AC612" s="90">
        <f t="shared" ref="AC612:AG612" si="752">AC611</f>
        <v>33</v>
      </c>
      <c r="AD612" s="90" t="b">
        <f t="shared" si="752"/>
        <v>0</v>
      </c>
      <c r="AE612" s="90" t="b">
        <f t="shared" si="752"/>
        <v>0</v>
      </c>
      <c r="AF612" s="90" t="b">
        <f t="shared" si="752"/>
        <v>1</v>
      </c>
      <c r="AG612" s="90" t="b">
        <f t="shared" si="752"/>
        <v>1</v>
      </c>
      <c r="AH612" s="45" t="str">
        <f t="shared" si="676"/>
        <v/>
      </c>
      <c r="AI612" s="45" t="str">
        <f t="shared" si="712"/>
        <v/>
      </c>
      <c r="AJ612" s="45" t="str">
        <f t="shared" si="729"/>
        <v/>
      </c>
      <c r="AK612" s="45" t="str">
        <f t="shared" si="713"/>
        <v/>
      </c>
      <c r="AL612" s="45" t="str">
        <f t="shared" si="714"/>
        <v/>
      </c>
      <c r="AM612" s="45" t="str">
        <f t="shared" si="715"/>
        <v/>
      </c>
      <c r="AN612" s="45" t="str">
        <f t="shared" si="716"/>
        <v/>
      </c>
      <c r="AO612" s="45" t="str">
        <f t="shared" si="735"/>
        <v/>
      </c>
      <c r="AP612" s="45" t="str">
        <f t="shared" si="735"/>
        <v/>
      </c>
      <c r="AQ612" s="45" t="str">
        <f t="shared" si="730"/>
        <v/>
      </c>
      <c r="AR612" s="90">
        <f t="shared" si="718"/>
        <v>28</v>
      </c>
    </row>
    <row r="613" spans="1:44" s="84" customFormat="1" ht="15.75" hidden="1" customHeight="1" x14ac:dyDescent="0.25">
      <c r="A613" s="82"/>
      <c r="B613" s="268"/>
      <c r="C613" s="269"/>
      <c r="D613" s="269"/>
      <c r="E613" s="270"/>
      <c r="F613" s="271"/>
      <c r="G613" s="269"/>
      <c r="H613" s="269"/>
      <c r="I613" s="371"/>
      <c r="J613" s="186" t="str">
        <f t="shared" si="722"/>
        <v/>
      </c>
      <c r="K613" s="175" t="str">
        <f t="shared" si="723"/>
        <v/>
      </c>
      <c r="L613" s="176" t="str">
        <f t="shared" si="724"/>
        <v/>
      </c>
      <c r="M613" s="175" t="str">
        <f t="shared" si="725"/>
        <v/>
      </c>
      <c r="N613" s="177" t="str">
        <f t="shared" si="726"/>
        <v/>
      </c>
      <c r="O613" s="177" t="str">
        <f t="shared" si="727"/>
        <v/>
      </c>
      <c r="P613" s="281"/>
      <c r="Q613" s="281"/>
      <c r="R613" s="282"/>
      <c r="S613" s="286"/>
      <c r="T613" s="281"/>
      <c r="U613" s="282"/>
      <c r="V613" s="286"/>
      <c r="W613" s="281"/>
      <c r="X613" s="282"/>
      <c r="Y613" s="286"/>
      <c r="Z613" s="281"/>
      <c r="AA613" s="369"/>
      <c r="AB613" s="83"/>
      <c r="AC613" s="90">
        <f t="shared" ref="AC613:AG613" si="753">AC612</f>
        <v>33</v>
      </c>
      <c r="AD613" s="90" t="b">
        <f t="shared" si="753"/>
        <v>0</v>
      </c>
      <c r="AE613" s="90" t="b">
        <f t="shared" si="753"/>
        <v>0</v>
      </c>
      <c r="AF613" s="90" t="b">
        <f t="shared" si="753"/>
        <v>1</v>
      </c>
      <c r="AG613" s="90" t="b">
        <f t="shared" si="753"/>
        <v>1</v>
      </c>
      <c r="AH613" s="45" t="str">
        <f t="shared" si="676"/>
        <v/>
      </c>
      <c r="AI613" s="45" t="str">
        <f t="shared" si="712"/>
        <v/>
      </c>
      <c r="AJ613" s="45" t="str">
        <f t="shared" si="729"/>
        <v/>
      </c>
      <c r="AK613" s="45" t="str">
        <f t="shared" si="713"/>
        <v/>
      </c>
      <c r="AL613" s="45" t="str">
        <f t="shared" si="714"/>
        <v/>
      </c>
      <c r="AM613" s="45" t="str">
        <f t="shared" si="715"/>
        <v/>
      </c>
      <c r="AN613" s="45" t="str">
        <f t="shared" si="716"/>
        <v/>
      </c>
      <c r="AO613" s="45" t="str">
        <f t="shared" si="735"/>
        <v/>
      </c>
      <c r="AP613" s="45" t="str">
        <f t="shared" si="735"/>
        <v/>
      </c>
      <c r="AQ613" s="45" t="str">
        <f t="shared" si="730"/>
        <v/>
      </c>
      <c r="AR613" s="90">
        <f t="shared" si="718"/>
        <v>29</v>
      </c>
    </row>
    <row r="614" spans="1:44" s="84" customFormat="1" ht="15.75" hidden="1" customHeight="1" x14ac:dyDescent="0.25">
      <c r="A614" s="82"/>
      <c r="B614" s="268"/>
      <c r="C614" s="269"/>
      <c r="D614" s="269"/>
      <c r="E614" s="270"/>
      <c r="F614" s="271"/>
      <c r="G614" s="269"/>
      <c r="H614" s="269"/>
      <c r="I614" s="371"/>
      <c r="J614" s="187" t="str">
        <f t="shared" si="722"/>
        <v/>
      </c>
      <c r="K614" s="178" t="str">
        <f t="shared" si="723"/>
        <v/>
      </c>
      <c r="L614" s="179" t="str">
        <f t="shared" si="724"/>
        <v/>
      </c>
      <c r="M614" s="178" t="str">
        <f t="shared" si="725"/>
        <v/>
      </c>
      <c r="N614" s="180" t="str">
        <f t="shared" si="726"/>
        <v/>
      </c>
      <c r="O614" s="180" t="str">
        <f t="shared" si="727"/>
        <v/>
      </c>
      <c r="P614" s="284"/>
      <c r="Q614" s="284"/>
      <c r="R614" s="285"/>
      <c r="S614" s="287"/>
      <c r="T614" s="284"/>
      <c r="U614" s="285"/>
      <c r="V614" s="287"/>
      <c r="W614" s="284"/>
      <c r="X614" s="285"/>
      <c r="Y614" s="287"/>
      <c r="Z614" s="284"/>
      <c r="AA614" s="370"/>
      <c r="AB614" s="83"/>
      <c r="AC614" s="91">
        <f t="shared" ref="AC614:AG614" si="754">AC613</f>
        <v>33</v>
      </c>
      <c r="AD614" s="91" t="b">
        <f t="shared" si="754"/>
        <v>0</v>
      </c>
      <c r="AE614" s="91" t="b">
        <f t="shared" si="754"/>
        <v>0</v>
      </c>
      <c r="AF614" s="91" t="b">
        <f t="shared" si="754"/>
        <v>1</v>
      </c>
      <c r="AG614" s="91" t="b">
        <f t="shared" si="754"/>
        <v>1</v>
      </c>
      <c r="AH614" s="92" t="str">
        <f t="shared" si="676"/>
        <v/>
      </c>
      <c r="AI614" s="92" t="str">
        <f t="shared" si="712"/>
        <v/>
      </c>
      <c r="AJ614" s="92" t="str">
        <f t="shared" si="729"/>
        <v/>
      </c>
      <c r="AK614" s="92" t="str">
        <f t="shared" si="713"/>
        <v/>
      </c>
      <c r="AL614" s="92" t="str">
        <f t="shared" si="714"/>
        <v/>
      </c>
      <c r="AM614" s="92" t="str">
        <f t="shared" si="715"/>
        <v/>
      </c>
      <c r="AN614" s="92" t="str">
        <f t="shared" si="716"/>
        <v/>
      </c>
      <c r="AO614" s="92" t="str">
        <f t="shared" si="735"/>
        <v/>
      </c>
      <c r="AP614" s="92" t="str">
        <f t="shared" si="735"/>
        <v/>
      </c>
      <c r="AQ614" s="92" t="str">
        <f t="shared" si="730"/>
        <v/>
      </c>
      <c r="AR614" s="91">
        <f t="shared" si="718"/>
        <v>30</v>
      </c>
    </row>
    <row r="615" spans="1:44" s="84" customFormat="1" ht="15.75" customHeight="1" x14ac:dyDescent="0.25">
      <c r="A615" s="82"/>
      <c r="B615" s="268">
        <f>B585+1</f>
        <v>34</v>
      </c>
      <c r="C615" s="269"/>
      <c r="D615" s="269"/>
      <c r="E615" s="270"/>
      <c r="F615" s="271">
        <f>ROUND($G$4*B615,0)</f>
        <v>10710</v>
      </c>
      <c r="G615" s="269"/>
      <c r="H615" s="269"/>
      <c r="I615" s="371"/>
      <c r="J615" s="188" t="str">
        <f t="shared" si="722"/>
        <v/>
      </c>
      <c r="K615" s="181" t="str">
        <f t="shared" si="723"/>
        <v/>
      </c>
      <c r="L615" s="182" t="str">
        <f t="shared" si="724"/>
        <v/>
      </c>
      <c r="M615" s="181" t="str">
        <f t="shared" si="725"/>
        <v/>
      </c>
      <c r="N615" s="183" t="str">
        <f t="shared" si="726"/>
        <v/>
      </c>
      <c r="O615" s="183" t="str">
        <f t="shared" si="727"/>
        <v/>
      </c>
      <c r="P615" s="365">
        <f>ROUND($F615/P$12,2)</f>
        <v>2.14</v>
      </c>
      <c r="Q615" s="365"/>
      <c r="R615" s="366"/>
      <c r="S615" s="367">
        <f>ROUND($F615/S$12,2)</f>
        <v>1.79</v>
      </c>
      <c r="T615" s="365"/>
      <c r="U615" s="366"/>
      <c r="V615" s="367">
        <f>ROUND($F615/V$12,2)</f>
        <v>1.53</v>
      </c>
      <c r="W615" s="365"/>
      <c r="X615" s="366"/>
      <c r="Y615" s="367">
        <f>ROUND($F615/Y$12,2)</f>
        <v>1.39</v>
      </c>
      <c r="Z615" s="365"/>
      <c r="AA615" s="368"/>
      <c r="AB615" s="83"/>
      <c r="AC615" s="88">
        <f>B615</f>
        <v>34</v>
      </c>
      <c r="AD615" s="88" t="b">
        <f>AND(AC615&gt;=min_string,AC615&lt;=max_string)</f>
        <v>0</v>
      </c>
      <c r="AE615" s="88" t="b">
        <f>OR(AND(($AC615-max_string)/(AE$13-1)&gt;=min_string,($AC615-max_string)/(AE$13-1)&lt;=max_string),AND(($AC615-min_string)/(AE$13-1)&gt;=min_string,($AC615-min_string)/(AE$13-1)&lt;=max_string))</f>
        <v>0</v>
      </c>
      <c r="AF615" s="88" t="b">
        <f>OR(AND(($AC615-max_string)/(AF$13-1)&gt;=min_string,($AC615-max_string)/(AF$13-1)&lt;=max_string),AND(($AC615-min_string)/(AF$13-1)&gt;=min_string,($AC615-min_string)/(AF$13-1)&lt;=max_string))</f>
        <v>0</v>
      </c>
      <c r="AG615" s="88" t="b">
        <f>AND(AC615-(AG$13-1)*min_string&gt;=min_string,AC615-(AG$13-1)*max_string&lt;=max_string)</f>
        <v>1</v>
      </c>
      <c r="AH615" s="89" t="str">
        <f>IF(AD615,$AC615,null_value)</f>
        <v/>
      </c>
      <c r="AI615" s="89" t="str">
        <f>IF(AE615,MIN(max_string,$AC615-(min_string*(AI$12-1))),null_value)</f>
        <v/>
      </c>
      <c r="AJ615" s="89" t="str">
        <f t="shared" si="729"/>
        <v/>
      </c>
      <c r="AK615" s="89" t="str">
        <f>IF(AF615,MIN(max_string,$AC615-(min_string*(AK$12-1))),null_value)</f>
        <v/>
      </c>
      <c r="AL615" s="89" t="str">
        <f>IF(AK615=null_value,null_value,MIN(max_string,$AC615-AK615-min_string))</f>
        <v/>
      </c>
      <c r="AM615" s="89" t="str">
        <f>IF(AK615&lt;&gt;null_value,$AC615-AK615-AL615,null_value)</f>
        <v/>
      </c>
      <c r="AN615" s="89">
        <f>IF(AG615,MIN(max_string,ROUNDDOWN(($AC615-min_string)/(AN$12-1),0)),null_value)</f>
        <v>10</v>
      </c>
      <c r="AO615" s="89">
        <f t="shared" ref="AO615:AP634" si="755">IF(AN615&lt;&gt;null_value,AN615,null_value)</f>
        <v>10</v>
      </c>
      <c r="AP615" s="89">
        <f t="shared" si="755"/>
        <v>10</v>
      </c>
      <c r="AQ615" s="89">
        <f t="shared" si="730"/>
        <v>4</v>
      </c>
      <c r="AR615" s="88">
        <v>1</v>
      </c>
    </row>
    <row r="616" spans="1:44" s="84" customFormat="1" ht="15.75" customHeight="1" x14ac:dyDescent="0.25">
      <c r="A616" s="82"/>
      <c r="B616" s="268"/>
      <c r="C616" s="269"/>
      <c r="D616" s="269"/>
      <c r="E616" s="270"/>
      <c r="F616" s="271"/>
      <c r="G616" s="269"/>
      <c r="H616" s="269"/>
      <c r="I616" s="371"/>
      <c r="J616" s="186" t="str">
        <f t="shared" si="722"/>
        <v/>
      </c>
      <c r="K616" s="175" t="str">
        <f t="shared" si="723"/>
        <v/>
      </c>
      <c r="L616" s="176" t="str">
        <f t="shared" si="724"/>
        <v/>
      </c>
      <c r="M616" s="175" t="str">
        <f t="shared" si="725"/>
        <v/>
      </c>
      <c r="N616" s="177" t="str">
        <f t="shared" si="726"/>
        <v/>
      </c>
      <c r="O616" s="177" t="str">
        <f t="shared" si="727"/>
        <v/>
      </c>
      <c r="P616" s="281"/>
      <c r="Q616" s="281"/>
      <c r="R616" s="282"/>
      <c r="S616" s="286"/>
      <c r="T616" s="281"/>
      <c r="U616" s="282"/>
      <c r="V616" s="286"/>
      <c r="W616" s="281"/>
      <c r="X616" s="282"/>
      <c r="Y616" s="286"/>
      <c r="Z616" s="281"/>
      <c r="AA616" s="369"/>
      <c r="AB616" s="83"/>
      <c r="AC616" s="90">
        <f>AC615</f>
        <v>34</v>
      </c>
      <c r="AD616" s="90" t="b">
        <f>AD615</f>
        <v>0</v>
      </c>
      <c r="AE616" s="90" t="b">
        <f>AE615</f>
        <v>0</v>
      </c>
      <c r="AF616" s="90" t="b">
        <f>AF615</f>
        <v>0</v>
      </c>
      <c r="AG616" s="90" t="b">
        <f>AG615</f>
        <v>1</v>
      </c>
      <c r="AH616" s="45" t="str">
        <f t="shared" si="676"/>
        <v/>
      </c>
      <c r="AI616" s="45" t="str">
        <f t="shared" ref="AI616:AI644" si="756">IF(AND(AE616,AI615&lt;&gt;null_value),IF(AND(AI615&gt;min_string+1,AJ615&lt;max_string-1,AI615-1&gt;AJ615),AI615-1,null_value),null_value)</f>
        <v/>
      </c>
      <c r="AJ616" s="45" t="str">
        <f t="shared" si="729"/>
        <v/>
      </c>
      <c r="AK616" s="45" t="str">
        <f t="shared" ref="AK616:AK644" si="757">IF(AND(AF616,AK615&lt;&gt;null_value),IF(AND(AL615-1&gt;=min_string,AM615+1&lt;=max_string,AL615-1&gt;AM615),AK615,IF(AND(AK615-1&gt;min_string,AL615+1&lt;=max_string,OR(AK615-1&gt;AL615,AND(AK615&gt;AL615,AL615&gt;AM615))),AK615-1,null_value)),null_value)</f>
        <v/>
      </c>
      <c r="AL616" s="45" t="str">
        <f t="shared" ref="AL616:AL644" si="758">IF(AK616=null_value,null_value,IF(AK616&lt;&gt;AK615,MIN(max_string,$AC616-AK616-min_string,AK616),AL615-1))</f>
        <v/>
      </c>
      <c r="AM616" s="45" t="str">
        <f t="shared" ref="AM616:AM644" si="759">IF(AK616=null_value,null_value,$AC616-AK616-AL616)</f>
        <v/>
      </c>
      <c r="AN616" s="45">
        <f t="shared" ref="AN616:AN644" si="760">IF(AND(AG616,AN615&lt;&gt;null_value),IF(AND(AN615&gt;min_string,AQ615+AN$12-1&lt;=max_string),AN615-1,null_value),null_value)</f>
        <v>9</v>
      </c>
      <c r="AO616" s="45">
        <f t="shared" si="755"/>
        <v>9</v>
      </c>
      <c r="AP616" s="45">
        <f t="shared" si="755"/>
        <v>9</v>
      </c>
      <c r="AQ616" s="45">
        <f t="shared" si="730"/>
        <v>7</v>
      </c>
      <c r="AR616" s="90">
        <f>AR615+1</f>
        <v>2</v>
      </c>
    </row>
    <row r="617" spans="1:44" s="84" customFormat="1" ht="15.75" customHeight="1" x14ac:dyDescent="0.25">
      <c r="A617" s="82"/>
      <c r="B617" s="268"/>
      <c r="C617" s="269"/>
      <c r="D617" s="269"/>
      <c r="E617" s="270"/>
      <c r="F617" s="271"/>
      <c r="G617" s="269"/>
      <c r="H617" s="269"/>
      <c r="I617" s="371"/>
      <c r="J617" s="186" t="str">
        <f t="shared" si="722"/>
        <v/>
      </c>
      <c r="K617" s="175" t="str">
        <f t="shared" si="723"/>
        <v/>
      </c>
      <c r="L617" s="176" t="str">
        <f t="shared" si="724"/>
        <v/>
      </c>
      <c r="M617" s="175" t="str">
        <f t="shared" si="725"/>
        <v/>
      </c>
      <c r="N617" s="177" t="str">
        <f t="shared" si="726"/>
        <v/>
      </c>
      <c r="O617" s="177" t="str">
        <f t="shared" si="727"/>
        <v/>
      </c>
      <c r="P617" s="281"/>
      <c r="Q617" s="281"/>
      <c r="R617" s="282"/>
      <c r="S617" s="286"/>
      <c r="T617" s="281"/>
      <c r="U617" s="282"/>
      <c r="V617" s="286"/>
      <c r="W617" s="281"/>
      <c r="X617" s="282"/>
      <c r="Y617" s="286"/>
      <c r="Z617" s="281"/>
      <c r="AA617" s="369"/>
      <c r="AB617" s="83"/>
      <c r="AC617" s="90">
        <f t="shared" ref="AC617:AG617" si="761">AC616</f>
        <v>34</v>
      </c>
      <c r="AD617" s="90" t="b">
        <f t="shared" si="761"/>
        <v>0</v>
      </c>
      <c r="AE617" s="90" t="b">
        <f t="shared" si="761"/>
        <v>0</v>
      </c>
      <c r="AF617" s="90" t="b">
        <f t="shared" si="761"/>
        <v>0</v>
      </c>
      <c r="AG617" s="90" t="b">
        <f t="shared" si="761"/>
        <v>1</v>
      </c>
      <c r="AH617" s="45" t="str">
        <f t="shared" si="676"/>
        <v/>
      </c>
      <c r="AI617" s="45" t="str">
        <f t="shared" si="756"/>
        <v/>
      </c>
      <c r="AJ617" s="45" t="str">
        <f t="shared" si="729"/>
        <v/>
      </c>
      <c r="AK617" s="45" t="str">
        <f t="shared" si="757"/>
        <v/>
      </c>
      <c r="AL617" s="45" t="str">
        <f t="shared" si="758"/>
        <v/>
      </c>
      <c r="AM617" s="45" t="str">
        <f t="shared" si="759"/>
        <v/>
      </c>
      <c r="AN617" s="45">
        <f t="shared" si="760"/>
        <v>8</v>
      </c>
      <c r="AO617" s="45">
        <f t="shared" si="755"/>
        <v>8</v>
      </c>
      <c r="AP617" s="45">
        <f t="shared" si="755"/>
        <v>8</v>
      </c>
      <c r="AQ617" s="45">
        <f t="shared" si="730"/>
        <v>10</v>
      </c>
      <c r="AR617" s="90">
        <f t="shared" ref="AR617:AR644" si="762">AR616+1</f>
        <v>3</v>
      </c>
    </row>
    <row r="618" spans="1:44" s="84" customFormat="1" ht="15.75" customHeight="1" x14ac:dyDescent="0.25">
      <c r="A618" s="82"/>
      <c r="B618" s="268"/>
      <c r="C618" s="269"/>
      <c r="D618" s="269"/>
      <c r="E618" s="270"/>
      <c r="F618" s="271"/>
      <c r="G618" s="269"/>
      <c r="H618" s="269"/>
      <c r="I618" s="371"/>
      <c r="J618" s="186" t="str">
        <f t="shared" si="722"/>
        <v/>
      </c>
      <c r="K618" s="175" t="str">
        <f t="shared" si="723"/>
        <v/>
      </c>
      <c r="L618" s="176" t="str">
        <f t="shared" si="724"/>
        <v/>
      </c>
      <c r="M618" s="175" t="str">
        <f t="shared" si="725"/>
        <v/>
      </c>
      <c r="N618" s="177" t="str">
        <f t="shared" si="726"/>
        <v/>
      </c>
      <c r="O618" s="177" t="str">
        <f t="shared" si="727"/>
        <v/>
      </c>
      <c r="P618" s="281"/>
      <c r="Q618" s="281"/>
      <c r="R618" s="282"/>
      <c r="S618" s="286"/>
      <c r="T618" s="281"/>
      <c r="U618" s="282"/>
      <c r="V618" s="286"/>
      <c r="W618" s="281"/>
      <c r="X618" s="282"/>
      <c r="Y618" s="286"/>
      <c r="Z618" s="281"/>
      <c r="AA618" s="369"/>
      <c r="AB618" s="83"/>
      <c r="AC618" s="90">
        <f t="shared" ref="AC618:AG618" si="763">AC617</f>
        <v>34</v>
      </c>
      <c r="AD618" s="90" t="b">
        <f t="shared" si="763"/>
        <v>0</v>
      </c>
      <c r="AE618" s="90" t="b">
        <f t="shared" si="763"/>
        <v>0</v>
      </c>
      <c r="AF618" s="90" t="b">
        <f t="shared" si="763"/>
        <v>0</v>
      </c>
      <c r="AG618" s="90" t="b">
        <f t="shared" si="763"/>
        <v>1</v>
      </c>
      <c r="AH618" s="45" t="str">
        <f t="shared" si="676"/>
        <v/>
      </c>
      <c r="AI618" s="45" t="str">
        <f t="shared" si="756"/>
        <v/>
      </c>
      <c r="AJ618" s="45" t="str">
        <f t="shared" si="729"/>
        <v/>
      </c>
      <c r="AK618" s="45" t="str">
        <f t="shared" si="757"/>
        <v/>
      </c>
      <c r="AL618" s="45" t="str">
        <f t="shared" si="758"/>
        <v/>
      </c>
      <c r="AM618" s="45" t="str">
        <f t="shared" si="759"/>
        <v/>
      </c>
      <c r="AN618" s="45" t="str">
        <f t="shared" si="760"/>
        <v/>
      </c>
      <c r="AO618" s="45" t="str">
        <f t="shared" si="755"/>
        <v/>
      </c>
      <c r="AP618" s="45" t="str">
        <f t="shared" si="755"/>
        <v/>
      </c>
      <c r="AQ618" s="45" t="str">
        <f t="shared" si="730"/>
        <v/>
      </c>
      <c r="AR618" s="90">
        <f t="shared" si="762"/>
        <v>4</v>
      </c>
    </row>
    <row r="619" spans="1:44" s="84" customFormat="1" ht="15.75" customHeight="1" x14ac:dyDescent="0.25">
      <c r="A619" s="82"/>
      <c r="B619" s="268"/>
      <c r="C619" s="269"/>
      <c r="D619" s="269"/>
      <c r="E619" s="270"/>
      <c r="F619" s="271"/>
      <c r="G619" s="269"/>
      <c r="H619" s="269"/>
      <c r="I619" s="371"/>
      <c r="J619" s="186" t="str">
        <f t="shared" si="722"/>
        <v/>
      </c>
      <c r="K619" s="175" t="str">
        <f t="shared" si="723"/>
        <v/>
      </c>
      <c r="L619" s="176" t="str">
        <f t="shared" si="724"/>
        <v/>
      </c>
      <c r="M619" s="175" t="str">
        <f t="shared" si="725"/>
        <v/>
      </c>
      <c r="N619" s="177" t="str">
        <f t="shared" si="726"/>
        <v/>
      </c>
      <c r="O619" s="177" t="str">
        <f t="shared" si="727"/>
        <v/>
      </c>
      <c r="P619" s="281"/>
      <c r="Q619" s="281"/>
      <c r="R619" s="282"/>
      <c r="S619" s="286"/>
      <c r="T619" s="281"/>
      <c r="U619" s="282"/>
      <c r="V619" s="286"/>
      <c r="W619" s="281"/>
      <c r="X619" s="282"/>
      <c r="Y619" s="286"/>
      <c r="Z619" s="281"/>
      <c r="AA619" s="369"/>
      <c r="AB619" s="83"/>
      <c r="AC619" s="90">
        <f t="shared" ref="AC619:AG619" si="764">AC618</f>
        <v>34</v>
      </c>
      <c r="AD619" s="90" t="b">
        <f t="shared" si="764"/>
        <v>0</v>
      </c>
      <c r="AE619" s="90" t="b">
        <f t="shared" si="764"/>
        <v>0</v>
      </c>
      <c r="AF619" s="90" t="b">
        <f t="shared" si="764"/>
        <v>0</v>
      </c>
      <c r="AG619" s="90" t="b">
        <f t="shared" si="764"/>
        <v>1</v>
      </c>
      <c r="AH619" s="45" t="str">
        <f t="shared" si="676"/>
        <v/>
      </c>
      <c r="AI619" s="45" t="str">
        <f t="shared" si="756"/>
        <v/>
      </c>
      <c r="AJ619" s="45" t="str">
        <f t="shared" si="729"/>
        <v/>
      </c>
      <c r="AK619" s="45" t="str">
        <f t="shared" si="757"/>
        <v/>
      </c>
      <c r="AL619" s="45" t="str">
        <f t="shared" si="758"/>
        <v/>
      </c>
      <c r="AM619" s="45" t="str">
        <f t="shared" si="759"/>
        <v/>
      </c>
      <c r="AN619" s="45" t="str">
        <f t="shared" si="760"/>
        <v/>
      </c>
      <c r="AO619" s="45" t="str">
        <f t="shared" si="755"/>
        <v/>
      </c>
      <c r="AP619" s="45" t="str">
        <f t="shared" si="755"/>
        <v/>
      </c>
      <c r="AQ619" s="45" t="str">
        <f t="shared" si="730"/>
        <v/>
      </c>
      <c r="AR619" s="90">
        <f t="shared" si="762"/>
        <v>5</v>
      </c>
    </row>
    <row r="620" spans="1:44" s="84" customFormat="1" ht="15.75" customHeight="1" x14ac:dyDescent="0.25">
      <c r="A620" s="82"/>
      <c r="B620" s="268"/>
      <c r="C620" s="269"/>
      <c r="D620" s="269"/>
      <c r="E620" s="270"/>
      <c r="F620" s="271"/>
      <c r="G620" s="269"/>
      <c r="H620" s="269"/>
      <c r="I620" s="371"/>
      <c r="J620" s="186" t="str">
        <f t="shared" si="722"/>
        <v/>
      </c>
      <c r="K620" s="175" t="str">
        <f t="shared" si="723"/>
        <v/>
      </c>
      <c r="L620" s="176" t="str">
        <f t="shared" si="724"/>
        <v/>
      </c>
      <c r="M620" s="175" t="str">
        <f t="shared" si="725"/>
        <v/>
      </c>
      <c r="N620" s="177" t="str">
        <f t="shared" si="726"/>
        <v/>
      </c>
      <c r="O620" s="177" t="str">
        <f t="shared" si="727"/>
        <v/>
      </c>
      <c r="P620" s="281"/>
      <c r="Q620" s="281"/>
      <c r="R620" s="282"/>
      <c r="S620" s="286"/>
      <c r="T620" s="281"/>
      <c r="U620" s="282"/>
      <c r="V620" s="286"/>
      <c r="W620" s="281"/>
      <c r="X620" s="282"/>
      <c r="Y620" s="286"/>
      <c r="Z620" s="281"/>
      <c r="AA620" s="369"/>
      <c r="AB620" s="83"/>
      <c r="AC620" s="90">
        <f t="shared" ref="AC620:AG620" si="765">AC619</f>
        <v>34</v>
      </c>
      <c r="AD620" s="90" t="b">
        <f t="shared" si="765"/>
        <v>0</v>
      </c>
      <c r="AE620" s="90" t="b">
        <f t="shared" si="765"/>
        <v>0</v>
      </c>
      <c r="AF620" s="90" t="b">
        <f t="shared" si="765"/>
        <v>0</v>
      </c>
      <c r="AG620" s="90" t="b">
        <f t="shared" si="765"/>
        <v>1</v>
      </c>
      <c r="AH620" s="45" t="str">
        <f t="shared" ref="AH620:AH644" si="766">null_value</f>
        <v/>
      </c>
      <c r="AI620" s="45" t="str">
        <f t="shared" si="756"/>
        <v/>
      </c>
      <c r="AJ620" s="45" t="str">
        <f t="shared" si="729"/>
        <v/>
      </c>
      <c r="AK620" s="45" t="str">
        <f t="shared" si="757"/>
        <v/>
      </c>
      <c r="AL620" s="45" t="str">
        <f t="shared" si="758"/>
        <v/>
      </c>
      <c r="AM620" s="45" t="str">
        <f t="shared" si="759"/>
        <v/>
      </c>
      <c r="AN620" s="45" t="str">
        <f t="shared" si="760"/>
        <v/>
      </c>
      <c r="AO620" s="45" t="str">
        <f t="shared" si="755"/>
        <v/>
      </c>
      <c r="AP620" s="45" t="str">
        <f t="shared" si="755"/>
        <v/>
      </c>
      <c r="AQ620" s="45" t="str">
        <f t="shared" si="730"/>
        <v/>
      </c>
      <c r="AR620" s="90">
        <f t="shared" si="762"/>
        <v>6</v>
      </c>
    </row>
    <row r="621" spans="1:44" s="84" customFormat="1" ht="15.75" customHeight="1" x14ac:dyDescent="0.25">
      <c r="A621" s="82"/>
      <c r="B621" s="268"/>
      <c r="C621" s="269"/>
      <c r="D621" s="269"/>
      <c r="E621" s="270"/>
      <c r="F621" s="271"/>
      <c r="G621" s="269"/>
      <c r="H621" s="269"/>
      <c r="I621" s="371"/>
      <c r="J621" s="186" t="str">
        <f t="shared" si="722"/>
        <v/>
      </c>
      <c r="K621" s="175" t="str">
        <f t="shared" si="723"/>
        <v/>
      </c>
      <c r="L621" s="176" t="str">
        <f t="shared" si="724"/>
        <v/>
      </c>
      <c r="M621" s="175" t="str">
        <f t="shared" si="725"/>
        <v/>
      </c>
      <c r="N621" s="177" t="str">
        <f t="shared" si="726"/>
        <v/>
      </c>
      <c r="O621" s="177" t="str">
        <f t="shared" si="727"/>
        <v/>
      </c>
      <c r="P621" s="281"/>
      <c r="Q621" s="281"/>
      <c r="R621" s="282"/>
      <c r="S621" s="286"/>
      <c r="T621" s="281"/>
      <c r="U621" s="282"/>
      <c r="V621" s="286"/>
      <c r="W621" s="281"/>
      <c r="X621" s="282"/>
      <c r="Y621" s="286"/>
      <c r="Z621" s="281"/>
      <c r="AA621" s="369"/>
      <c r="AB621" s="83"/>
      <c r="AC621" s="90">
        <f t="shared" ref="AC621:AG621" si="767">AC620</f>
        <v>34</v>
      </c>
      <c r="AD621" s="90" t="b">
        <f t="shared" si="767"/>
        <v>0</v>
      </c>
      <c r="AE621" s="90" t="b">
        <f t="shared" si="767"/>
        <v>0</v>
      </c>
      <c r="AF621" s="90" t="b">
        <f t="shared" si="767"/>
        <v>0</v>
      </c>
      <c r="AG621" s="90" t="b">
        <f t="shared" si="767"/>
        <v>1</v>
      </c>
      <c r="AH621" s="45" t="str">
        <f t="shared" si="766"/>
        <v/>
      </c>
      <c r="AI621" s="45" t="str">
        <f t="shared" si="756"/>
        <v/>
      </c>
      <c r="AJ621" s="45" t="str">
        <f t="shared" si="729"/>
        <v/>
      </c>
      <c r="AK621" s="45" t="str">
        <f t="shared" si="757"/>
        <v/>
      </c>
      <c r="AL621" s="45" t="str">
        <f t="shared" si="758"/>
        <v/>
      </c>
      <c r="AM621" s="45" t="str">
        <f t="shared" si="759"/>
        <v/>
      </c>
      <c r="AN621" s="45" t="str">
        <f t="shared" si="760"/>
        <v/>
      </c>
      <c r="AO621" s="45" t="str">
        <f t="shared" si="755"/>
        <v/>
      </c>
      <c r="AP621" s="45" t="str">
        <f t="shared" si="755"/>
        <v/>
      </c>
      <c r="AQ621" s="45" t="str">
        <f t="shared" si="730"/>
        <v/>
      </c>
      <c r="AR621" s="90">
        <f t="shared" si="762"/>
        <v>7</v>
      </c>
    </row>
    <row r="622" spans="1:44" s="84" customFormat="1" ht="15.75" customHeight="1" x14ac:dyDescent="0.25">
      <c r="A622" s="82"/>
      <c r="B622" s="268"/>
      <c r="C622" s="269"/>
      <c r="D622" s="269"/>
      <c r="E622" s="270"/>
      <c r="F622" s="271"/>
      <c r="G622" s="269"/>
      <c r="H622" s="269"/>
      <c r="I622" s="371"/>
      <c r="J622" s="186" t="str">
        <f t="shared" si="722"/>
        <v/>
      </c>
      <c r="K622" s="175" t="str">
        <f t="shared" si="723"/>
        <v/>
      </c>
      <c r="L622" s="176" t="str">
        <f t="shared" si="724"/>
        <v/>
      </c>
      <c r="M622" s="175" t="str">
        <f t="shared" si="725"/>
        <v/>
      </c>
      <c r="N622" s="177" t="str">
        <f t="shared" si="726"/>
        <v/>
      </c>
      <c r="O622" s="177" t="str">
        <f t="shared" si="727"/>
        <v/>
      </c>
      <c r="P622" s="281"/>
      <c r="Q622" s="281"/>
      <c r="R622" s="282"/>
      <c r="S622" s="286"/>
      <c r="T622" s="281"/>
      <c r="U622" s="282"/>
      <c r="V622" s="286"/>
      <c r="W622" s="281"/>
      <c r="X622" s="282"/>
      <c r="Y622" s="286"/>
      <c r="Z622" s="281"/>
      <c r="AA622" s="369"/>
      <c r="AB622" s="83"/>
      <c r="AC622" s="90">
        <f t="shared" ref="AC622:AG622" si="768">AC621</f>
        <v>34</v>
      </c>
      <c r="AD622" s="90" t="b">
        <f t="shared" si="768"/>
        <v>0</v>
      </c>
      <c r="AE622" s="90" t="b">
        <f t="shared" si="768"/>
        <v>0</v>
      </c>
      <c r="AF622" s="90" t="b">
        <f t="shared" si="768"/>
        <v>0</v>
      </c>
      <c r="AG622" s="90" t="b">
        <f t="shared" si="768"/>
        <v>1</v>
      </c>
      <c r="AH622" s="45" t="str">
        <f t="shared" si="766"/>
        <v/>
      </c>
      <c r="AI622" s="45" t="str">
        <f t="shared" si="756"/>
        <v/>
      </c>
      <c r="AJ622" s="45" t="str">
        <f t="shared" si="729"/>
        <v/>
      </c>
      <c r="AK622" s="45" t="str">
        <f t="shared" si="757"/>
        <v/>
      </c>
      <c r="AL622" s="45" t="str">
        <f t="shared" si="758"/>
        <v/>
      </c>
      <c r="AM622" s="45" t="str">
        <f t="shared" si="759"/>
        <v/>
      </c>
      <c r="AN622" s="45" t="str">
        <f t="shared" si="760"/>
        <v/>
      </c>
      <c r="AO622" s="45" t="str">
        <f t="shared" si="755"/>
        <v/>
      </c>
      <c r="AP622" s="45" t="str">
        <f t="shared" si="755"/>
        <v/>
      </c>
      <c r="AQ622" s="45" t="str">
        <f t="shared" si="730"/>
        <v/>
      </c>
      <c r="AR622" s="90">
        <f t="shared" si="762"/>
        <v>8</v>
      </c>
    </row>
    <row r="623" spans="1:44" s="84" customFormat="1" ht="15.75" customHeight="1" x14ac:dyDescent="0.25">
      <c r="A623" s="82"/>
      <c r="B623" s="268"/>
      <c r="C623" s="269"/>
      <c r="D623" s="269"/>
      <c r="E623" s="270"/>
      <c r="F623" s="271"/>
      <c r="G623" s="269"/>
      <c r="H623" s="269"/>
      <c r="I623" s="371"/>
      <c r="J623" s="186" t="str">
        <f t="shared" si="722"/>
        <v/>
      </c>
      <c r="K623" s="175" t="str">
        <f t="shared" si="723"/>
        <v/>
      </c>
      <c r="L623" s="176" t="str">
        <f t="shared" si="724"/>
        <v/>
      </c>
      <c r="M623" s="175" t="str">
        <f t="shared" si="725"/>
        <v/>
      </c>
      <c r="N623" s="177" t="str">
        <f t="shared" si="726"/>
        <v/>
      </c>
      <c r="O623" s="177" t="str">
        <f t="shared" si="727"/>
        <v/>
      </c>
      <c r="P623" s="281"/>
      <c r="Q623" s="281"/>
      <c r="R623" s="282"/>
      <c r="S623" s="286"/>
      <c r="T623" s="281"/>
      <c r="U623" s="282"/>
      <c r="V623" s="286"/>
      <c r="W623" s="281"/>
      <c r="X623" s="282"/>
      <c r="Y623" s="286"/>
      <c r="Z623" s="281"/>
      <c r="AA623" s="369"/>
      <c r="AB623" s="83"/>
      <c r="AC623" s="90">
        <f t="shared" ref="AC623:AG623" si="769">AC622</f>
        <v>34</v>
      </c>
      <c r="AD623" s="90" t="b">
        <f t="shared" si="769"/>
        <v>0</v>
      </c>
      <c r="AE623" s="90" t="b">
        <f t="shared" si="769"/>
        <v>0</v>
      </c>
      <c r="AF623" s="90" t="b">
        <f t="shared" si="769"/>
        <v>0</v>
      </c>
      <c r="AG623" s="90" t="b">
        <f t="shared" si="769"/>
        <v>1</v>
      </c>
      <c r="AH623" s="45" t="str">
        <f t="shared" si="766"/>
        <v/>
      </c>
      <c r="AI623" s="45" t="str">
        <f t="shared" si="756"/>
        <v/>
      </c>
      <c r="AJ623" s="45" t="str">
        <f t="shared" si="729"/>
        <v/>
      </c>
      <c r="AK623" s="45" t="str">
        <f t="shared" si="757"/>
        <v/>
      </c>
      <c r="AL623" s="45" t="str">
        <f t="shared" si="758"/>
        <v/>
      </c>
      <c r="AM623" s="45" t="str">
        <f t="shared" si="759"/>
        <v/>
      </c>
      <c r="AN623" s="45" t="str">
        <f t="shared" si="760"/>
        <v/>
      </c>
      <c r="AO623" s="45" t="str">
        <f t="shared" si="755"/>
        <v/>
      </c>
      <c r="AP623" s="45" t="str">
        <f t="shared" si="755"/>
        <v/>
      </c>
      <c r="AQ623" s="45" t="str">
        <f t="shared" si="730"/>
        <v/>
      </c>
      <c r="AR623" s="90">
        <f t="shared" si="762"/>
        <v>9</v>
      </c>
    </row>
    <row r="624" spans="1:44" s="84" customFormat="1" ht="15.75" customHeight="1" x14ac:dyDescent="0.25">
      <c r="A624" s="82"/>
      <c r="B624" s="268"/>
      <c r="C624" s="269"/>
      <c r="D624" s="269"/>
      <c r="E624" s="270"/>
      <c r="F624" s="271"/>
      <c r="G624" s="269"/>
      <c r="H624" s="269"/>
      <c r="I624" s="371"/>
      <c r="J624" s="186" t="str">
        <f t="shared" si="722"/>
        <v/>
      </c>
      <c r="K624" s="175" t="str">
        <f t="shared" si="723"/>
        <v/>
      </c>
      <c r="L624" s="176" t="str">
        <f t="shared" si="724"/>
        <v/>
      </c>
      <c r="M624" s="175" t="str">
        <f t="shared" si="725"/>
        <v/>
      </c>
      <c r="N624" s="177" t="str">
        <f t="shared" si="726"/>
        <v/>
      </c>
      <c r="O624" s="177" t="str">
        <f t="shared" si="727"/>
        <v/>
      </c>
      <c r="P624" s="281"/>
      <c r="Q624" s="281"/>
      <c r="R624" s="282"/>
      <c r="S624" s="286"/>
      <c r="T624" s="281"/>
      <c r="U624" s="282"/>
      <c r="V624" s="286"/>
      <c r="W624" s="281"/>
      <c r="X624" s="282"/>
      <c r="Y624" s="286"/>
      <c r="Z624" s="281"/>
      <c r="AA624" s="369"/>
      <c r="AB624" s="83"/>
      <c r="AC624" s="90">
        <f t="shared" ref="AC624:AG624" si="770">AC623</f>
        <v>34</v>
      </c>
      <c r="AD624" s="90" t="b">
        <f t="shared" si="770"/>
        <v>0</v>
      </c>
      <c r="AE624" s="90" t="b">
        <f t="shared" si="770"/>
        <v>0</v>
      </c>
      <c r="AF624" s="90" t="b">
        <f t="shared" si="770"/>
        <v>0</v>
      </c>
      <c r="AG624" s="90" t="b">
        <f t="shared" si="770"/>
        <v>1</v>
      </c>
      <c r="AH624" s="45" t="str">
        <f t="shared" si="766"/>
        <v/>
      </c>
      <c r="AI624" s="45" t="str">
        <f t="shared" si="756"/>
        <v/>
      </c>
      <c r="AJ624" s="45" t="str">
        <f t="shared" si="729"/>
        <v/>
      </c>
      <c r="AK624" s="45" t="str">
        <f t="shared" si="757"/>
        <v/>
      </c>
      <c r="AL624" s="45" t="str">
        <f t="shared" si="758"/>
        <v/>
      </c>
      <c r="AM624" s="45" t="str">
        <f t="shared" si="759"/>
        <v/>
      </c>
      <c r="AN624" s="45" t="str">
        <f t="shared" si="760"/>
        <v/>
      </c>
      <c r="AO624" s="45" t="str">
        <f t="shared" si="755"/>
        <v/>
      </c>
      <c r="AP624" s="45" t="str">
        <f t="shared" si="755"/>
        <v/>
      </c>
      <c r="AQ624" s="45" t="str">
        <f t="shared" si="730"/>
        <v/>
      </c>
      <c r="AR624" s="90">
        <f t="shared" si="762"/>
        <v>10</v>
      </c>
    </row>
    <row r="625" spans="1:44" s="84" customFormat="1" ht="15.75" customHeight="1" x14ac:dyDescent="0.25">
      <c r="A625" s="82"/>
      <c r="B625" s="268"/>
      <c r="C625" s="269"/>
      <c r="D625" s="269"/>
      <c r="E625" s="270"/>
      <c r="F625" s="271"/>
      <c r="G625" s="269"/>
      <c r="H625" s="269"/>
      <c r="I625" s="371"/>
      <c r="J625" s="186" t="str">
        <f t="shared" si="722"/>
        <v/>
      </c>
      <c r="K625" s="175" t="str">
        <f t="shared" si="723"/>
        <v/>
      </c>
      <c r="L625" s="176" t="str">
        <f t="shared" si="724"/>
        <v/>
      </c>
      <c r="M625" s="175" t="str">
        <f t="shared" si="725"/>
        <v/>
      </c>
      <c r="N625" s="177" t="str">
        <f t="shared" si="726"/>
        <v/>
      </c>
      <c r="O625" s="177" t="str">
        <f t="shared" si="727"/>
        <v/>
      </c>
      <c r="P625" s="281"/>
      <c r="Q625" s="281"/>
      <c r="R625" s="282"/>
      <c r="S625" s="286"/>
      <c r="T625" s="281"/>
      <c r="U625" s="282"/>
      <c r="V625" s="286"/>
      <c r="W625" s="281"/>
      <c r="X625" s="282"/>
      <c r="Y625" s="286"/>
      <c r="Z625" s="281"/>
      <c r="AA625" s="369"/>
      <c r="AB625" s="83"/>
      <c r="AC625" s="90">
        <f t="shared" ref="AC625:AG625" si="771">AC624</f>
        <v>34</v>
      </c>
      <c r="AD625" s="90" t="b">
        <f t="shared" si="771"/>
        <v>0</v>
      </c>
      <c r="AE625" s="90" t="b">
        <f t="shared" si="771"/>
        <v>0</v>
      </c>
      <c r="AF625" s="90" t="b">
        <f t="shared" si="771"/>
        <v>0</v>
      </c>
      <c r="AG625" s="90" t="b">
        <f t="shared" si="771"/>
        <v>1</v>
      </c>
      <c r="AH625" s="45" t="str">
        <f t="shared" si="766"/>
        <v/>
      </c>
      <c r="AI625" s="45" t="str">
        <f t="shared" si="756"/>
        <v/>
      </c>
      <c r="AJ625" s="45" t="str">
        <f t="shared" si="729"/>
        <v/>
      </c>
      <c r="AK625" s="45" t="str">
        <f t="shared" si="757"/>
        <v/>
      </c>
      <c r="AL625" s="45" t="str">
        <f t="shared" si="758"/>
        <v/>
      </c>
      <c r="AM625" s="45" t="str">
        <f t="shared" si="759"/>
        <v/>
      </c>
      <c r="AN625" s="45" t="str">
        <f t="shared" si="760"/>
        <v/>
      </c>
      <c r="AO625" s="45" t="str">
        <f t="shared" si="755"/>
        <v/>
      </c>
      <c r="AP625" s="45" t="str">
        <f t="shared" si="755"/>
        <v/>
      </c>
      <c r="AQ625" s="45" t="str">
        <f t="shared" si="730"/>
        <v/>
      </c>
      <c r="AR625" s="90">
        <f t="shared" si="762"/>
        <v>11</v>
      </c>
    </row>
    <row r="626" spans="1:44" s="84" customFormat="1" ht="15.75" customHeight="1" x14ac:dyDescent="0.25">
      <c r="A626" s="82"/>
      <c r="B626" s="268"/>
      <c r="C626" s="269"/>
      <c r="D626" s="269"/>
      <c r="E626" s="270"/>
      <c r="F626" s="271"/>
      <c r="G626" s="269"/>
      <c r="H626" s="269"/>
      <c r="I626" s="371"/>
      <c r="J626" s="186" t="str">
        <f t="shared" si="722"/>
        <v/>
      </c>
      <c r="K626" s="175" t="str">
        <f t="shared" si="723"/>
        <v/>
      </c>
      <c r="L626" s="176" t="str">
        <f t="shared" si="724"/>
        <v/>
      </c>
      <c r="M626" s="175" t="str">
        <f t="shared" si="725"/>
        <v/>
      </c>
      <c r="N626" s="177" t="str">
        <f t="shared" si="726"/>
        <v/>
      </c>
      <c r="O626" s="177" t="str">
        <f t="shared" si="727"/>
        <v/>
      </c>
      <c r="P626" s="281"/>
      <c r="Q626" s="281"/>
      <c r="R626" s="282"/>
      <c r="S626" s="286"/>
      <c r="T626" s="281"/>
      <c r="U626" s="282"/>
      <c r="V626" s="286"/>
      <c r="W626" s="281"/>
      <c r="X626" s="282"/>
      <c r="Y626" s="286"/>
      <c r="Z626" s="281"/>
      <c r="AA626" s="369"/>
      <c r="AB626" s="83"/>
      <c r="AC626" s="90">
        <f t="shared" ref="AC626:AG626" si="772">AC625</f>
        <v>34</v>
      </c>
      <c r="AD626" s="90" t="b">
        <f t="shared" si="772"/>
        <v>0</v>
      </c>
      <c r="AE626" s="90" t="b">
        <f t="shared" si="772"/>
        <v>0</v>
      </c>
      <c r="AF626" s="90" t="b">
        <f t="shared" si="772"/>
        <v>0</v>
      </c>
      <c r="AG626" s="90" t="b">
        <f t="shared" si="772"/>
        <v>1</v>
      </c>
      <c r="AH626" s="45" t="str">
        <f t="shared" si="766"/>
        <v/>
      </c>
      <c r="AI626" s="45" t="str">
        <f t="shared" si="756"/>
        <v/>
      </c>
      <c r="AJ626" s="45" t="str">
        <f t="shared" si="729"/>
        <v/>
      </c>
      <c r="AK626" s="45" t="str">
        <f t="shared" si="757"/>
        <v/>
      </c>
      <c r="AL626" s="45" t="str">
        <f t="shared" si="758"/>
        <v/>
      </c>
      <c r="AM626" s="45" t="str">
        <f t="shared" si="759"/>
        <v/>
      </c>
      <c r="AN626" s="45" t="str">
        <f t="shared" si="760"/>
        <v/>
      </c>
      <c r="AO626" s="45" t="str">
        <f t="shared" si="755"/>
        <v/>
      </c>
      <c r="AP626" s="45" t="str">
        <f t="shared" si="755"/>
        <v/>
      </c>
      <c r="AQ626" s="45" t="str">
        <f t="shared" si="730"/>
        <v/>
      </c>
      <c r="AR626" s="90">
        <f t="shared" si="762"/>
        <v>12</v>
      </c>
    </row>
    <row r="627" spans="1:44" s="84" customFormat="1" ht="15.75" customHeight="1" x14ac:dyDescent="0.25">
      <c r="A627" s="82"/>
      <c r="B627" s="268"/>
      <c r="C627" s="269"/>
      <c r="D627" s="269"/>
      <c r="E627" s="270"/>
      <c r="F627" s="271"/>
      <c r="G627" s="269"/>
      <c r="H627" s="269"/>
      <c r="I627" s="371"/>
      <c r="J627" s="186" t="str">
        <f t="shared" si="722"/>
        <v/>
      </c>
      <c r="K627" s="175" t="str">
        <f t="shared" si="723"/>
        <v/>
      </c>
      <c r="L627" s="176" t="str">
        <f t="shared" si="724"/>
        <v/>
      </c>
      <c r="M627" s="175" t="str">
        <f t="shared" si="725"/>
        <v/>
      </c>
      <c r="N627" s="177" t="str">
        <f t="shared" si="726"/>
        <v/>
      </c>
      <c r="O627" s="177" t="str">
        <f t="shared" si="727"/>
        <v/>
      </c>
      <c r="P627" s="281"/>
      <c r="Q627" s="281"/>
      <c r="R627" s="282"/>
      <c r="S627" s="286"/>
      <c r="T627" s="281"/>
      <c r="U627" s="282"/>
      <c r="V627" s="286"/>
      <c r="W627" s="281"/>
      <c r="X627" s="282"/>
      <c r="Y627" s="286"/>
      <c r="Z627" s="281"/>
      <c r="AA627" s="369"/>
      <c r="AB627" s="83"/>
      <c r="AC627" s="90">
        <f t="shared" ref="AC627:AG627" si="773">AC626</f>
        <v>34</v>
      </c>
      <c r="AD627" s="90" t="b">
        <f t="shared" si="773"/>
        <v>0</v>
      </c>
      <c r="AE627" s="90" t="b">
        <f t="shared" si="773"/>
        <v>0</v>
      </c>
      <c r="AF627" s="90" t="b">
        <f t="shared" si="773"/>
        <v>0</v>
      </c>
      <c r="AG627" s="90" t="b">
        <f t="shared" si="773"/>
        <v>1</v>
      </c>
      <c r="AH627" s="45" t="str">
        <f t="shared" si="766"/>
        <v/>
      </c>
      <c r="AI627" s="45" t="str">
        <f t="shared" si="756"/>
        <v/>
      </c>
      <c r="AJ627" s="45" t="str">
        <f t="shared" si="729"/>
        <v/>
      </c>
      <c r="AK627" s="45" t="str">
        <f t="shared" si="757"/>
        <v/>
      </c>
      <c r="AL627" s="45" t="str">
        <f t="shared" si="758"/>
        <v/>
      </c>
      <c r="AM627" s="45" t="str">
        <f t="shared" si="759"/>
        <v/>
      </c>
      <c r="AN627" s="45" t="str">
        <f t="shared" si="760"/>
        <v/>
      </c>
      <c r="AO627" s="45" t="str">
        <f t="shared" si="755"/>
        <v/>
      </c>
      <c r="AP627" s="45" t="str">
        <f t="shared" si="755"/>
        <v/>
      </c>
      <c r="AQ627" s="45" t="str">
        <f t="shared" si="730"/>
        <v/>
      </c>
      <c r="AR627" s="90">
        <f t="shared" si="762"/>
        <v>13</v>
      </c>
    </row>
    <row r="628" spans="1:44" s="84" customFormat="1" ht="15.75" customHeight="1" x14ac:dyDescent="0.25">
      <c r="A628" s="82"/>
      <c r="B628" s="268"/>
      <c r="C628" s="269"/>
      <c r="D628" s="269"/>
      <c r="E628" s="270"/>
      <c r="F628" s="271"/>
      <c r="G628" s="269"/>
      <c r="H628" s="269"/>
      <c r="I628" s="371"/>
      <c r="J628" s="186" t="str">
        <f t="shared" si="722"/>
        <v/>
      </c>
      <c r="K628" s="175" t="str">
        <f t="shared" si="723"/>
        <v/>
      </c>
      <c r="L628" s="176" t="str">
        <f t="shared" si="724"/>
        <v/>
      </c>
      <c r="M628" s="175" t="str">
        <f t="shared" si="725"/>
        <v/>
      </c>
      <c r="N628" s="177" t="str">
        <f t="shared" si="726"/>
        <v/>
      </c>
      <c r="O628" s="177" t="str">
        <f t="shared" si="727"/>
        <v/>
      </c>
      <c r="P628" s="281"/>
      <c r="Q628" s="281"/>
      <c r="R628" s="282"/>
      <c r="S628" s="286"/>
      <c r="T628" s="281"/>
      <c r="U628" s="282"/>
      <c r="V628" s="286"/>
      <c r="W628" s="281"/>
      <c r="X628" s="282"/>
      <c r="Y628" s="286"/>
      <c r="Z628" s="281"/>
      <c r="AA628" s="369"/>
      <c r="AB628" s="83"/>
      <c r="AC628" s="90">
        <f t="shared" ref="AC628:AG628" si="774">AC627</f>
        <v>34</v>
      </c>
      <c r="AD628" s="90" t="b">
        <f t="shared" si="774"/>
        <v>0</v>
      </c>
      <c r="AE628" s="90" t="b">
        <f t="shared" si="774"/>
        <v>0</v>
      </c>
      <c r="AF628" s="90" t="b">
        <f t="shared" si="774"/>
        <v>0</v>
      </c>
      <c r="AG628" s="90" t="b">
        <f t="shared" si="774"/>
        <v>1</v>
      </c>
      <c r="AH628" s="45" t="str">
        <f t="shared" si="766"/>
        <v/>
      </c>
      <c r="AI628" s="45" t="str">
        <f t="shared" si="756"/>
        <v/>
      </c>
      <c r="AJ628" s="45" t="str">
        <f t="shared" si="729"/>
        <v/>
      </c>
      <c r="AK628" s="45" t="str">
        <f t="shared" si="757"/>
        <v/>
      </c>
      <c r="AL628" s="45" t="str">
        <f t="shared" si="758"/>
        <v/>
      </c>
      <c r="AM628" s="45" t="str">
        <f t="shared" si="759"/>
        <v/>
      </c>
      <c r="AN628" s="45" t="str">
        <f t="shared" si="760"/>
        <v/>
      </c>
      <c r="AO628" s="45" t="str">
        <f t="shared" si="755"/>
        <v/>
      </c>
      <c r="AP628" s="45" t="str">
        <f t="shared" si="755"/>
        <v/>
      </c>
      <c r="AQ628" s="45" t="str">
        <f t="shared" si="730"/>
        <v/>
      </c>
      <c r="AR628" s="90">
        <f t="shared" si="762"/>
        <v>14</v>
      </c>
    </row>
    <row r="629" spans="1:44" s="84" customFormat="1" ht="15.75" customHeight="1" x14ac:dyDescent="0.25">
      <c r="A629" s="82"/>
      <c r="B629" s="268"/>
      <c r="C629" s="269"/>
      <c r="D629" s="269"/>
      <c r="E629" s="270"/>
      <c r="F629" s="271"/>
      <c r="G629" s="269"/>
      <c r="H629" s="269"/>
      <c r="I629" s="371"/>
      <c r="J629" s="186" t="str">
        <f t="shared" si="722"/>
        <v/>
      </c>
      <c r="K629" s="175" t="str">
        <f t="shared" si="723"/>
        <v/>
      </c>
      <c r="L629" s="176" t="str">
        <f t="shared" si="724"/>
        <v/>
      </c>
      <c r="M629" s="175" t="str">
        <f t="shared" si="725"/>
        <v/>
      </c>
      <c r="N629" s="177" t="str">
        <f t="shared" si="726"/>
        <v/>
      </c>
      <c r="O629" s="177" t="str">
        <f t="shared" si="727"/>
        <v/>
      </c>
      <c r="P629" s="281"/>
      <c r="Q629" s="281"/>
      <c r="R629" s="282"/>
      <c r="S629" s="286"/>
      <c r="T629" s="281"/>
      <c r="U629" s="282"/>
      <c r="V629" s="286"/>
      <c r="W629" s="281"/>
      <c r="X629" s="282"/>
      <c r="Y629" s="286"/>
      <c r="Z629" s="281"/>
      <c r="AA629" s="369"/>
      <c r="AB629" s="83"/>
      <c r="AC629" s="90">
        <f t="shared" ref="AC629:AG629" si="775">AC628</f>
        <v>34</v>
      </c>
      <c r="AD629" s="90" t="b">
        <f t="shared" si="775"/>
        <v>0</v>
      </c>
      <c r="AE629" s="90" t="b">
        <f t="shared" si="775"/>
        <v>0</v>
      </c>
      <c r="AF629" s="90" t="b">
        <f t="shared" si="775"/>
        <v>0</v>
      </c>
      <c r="AG629" s="90" t="b">
        <f t="shared" si="775"/>
        <v>1</v>
      </c>
      <c r="AH629" s="45" t="str">
        <f t="shared" si="766"/>
        <v/>
      </c>
      <c r="AI629" s="45" t="str">
        <f t="shared" si="756"/>
        <v/>
      </c>
      <c r="AJ629" s="45" t="str">
        <f t="shared" si="729"/>
        <v/>
      </c>
      <c r="AK629" s="45" t="str">
        <f t="shared" si="757"/>
        <v/>
      </c>
      <c r="AL629" s="45" t="str">
        <f t="shared" si="758"/>
        <v/>
      </c>
      <c r="AM629" s="45" t="str">
        <f t="shared" si="759"/>
        <v/>
      </c>
      <c r="AN629" s="45" t="str">
        <f t="shared" si="760"/>
        <v/>
      </c>
      <c r="AO629" s="45" t="str">
        <f t="shared" si="755"/>
        <v/>
      </c>
      <c r="AP629" s="45" t="str">
        <f t="shared" si="755"/>
        <v/>
      </c>
      <c r="AQ629" s="45" t="str">
        <f t="shared" si="730"/>
        <v/>
      </c>
      <c r="AR629" s="90">
        <f t="shared" si="762"/>
        <v>15</v>
      </c>
    </row>
    <row r="630" spans="1:44" s="84" customFormat="1" ht="15.75" customHeight="1" x14ac:dyDescent="0.25">
      <c r="A630" s="82"/>
      <c r="B630" s="268"/>
      <c r="C630" s="269"/>
      <c r="D630" s="269"/>
      <c r="E630" s="270"/>
      <c r="F630" s="271"/>
      <c r="G630" s="269"/>
      <c r="H630" s="269"/>
      <c r="I630" s="371"/>
      <c r="J630" s="186" t="str">
        <f t="shared" si="722"/>
        <v/>
      </c>
      <c r="K630" s="175" t="str">
        <f t="shared" si="723"/>
        <v/>
      </c>
      <c r="L630" s="176" t="str">
        <f t="shared" si="724"/>
        <v/>
      </c>
      <c r="M630" s="175" t="str">
        <f t="shared" si="725"/>
        <v/>
      </c>
      <c r="N630" s="177" t="str">
        <f t="shared" si="726"/>
        <v/>
      </c>
      <c r="O630" s="177" t="str">
        <f t="shared" si="727"/>
        <v/>
      </c>
      <c r="P630" s="281"/>
      <c r="Q630" s="281"/>
      <c r="R630" s="282"/>
      <c r="S630" s="286"/>
      <c r="T630" s="281"/>
      <c r="U630" s="282"/>
      <c r="V630" s="286"/>
      <c r="W630" s="281"/>
      <c r="X630" s="282"/>
      <c r="Y630" s="286"/>
      <c r="Z630" s="281"/>
      <c r="AA630" s="369"/>
      <c r="AB630" s="83"/>
      <c r="AC630" s="90">
        <f t="shared" ref="AC630:AG630" si="776">AC629</f>
        <v>34</v>
      </c>
      <c r="AD630" s="90" t="b">
        <f t="shared" si="776"/>
        <v>0</v>
      </c>
      <c r="AE630" s="90" t="b">
        <f t="shared" si="776"/>
        <v>0</v>
      </c>
      <c r="AF630" s="90" t="b">
        <f t="shared" si="776"/>
        <v>0</v>
      </c>
      <c r="AG630" s="90" t="b">
        <f t="shared" si="776"/>
        <v>1</v>
      </c>
      <c r="AH630" s="45" t="str">
        <f t="shared" si="766"/>
        <v/>
      </c>
      <c r="AI630" s="45" t="str">
        <f t="shared" si="756"/>
        <v/>
      </c>
      <c r="AJ630" s="45" t="str">
        <f t="shared" si="729"/>
        <v/>
      </c>
      <c r="AK630" s="45" t="str">
        <f t="shared" si="757"/>
        <v/>
      </c>
      <c r="AL630" s="45" t="str">
        <f t="shared" si="758"/>
        <v/>
      </c>
      <c r="AM630" s="45" t="str">
        <f t="shared" si="759"/>
        <v/>
      </c>
      <c r="AN630" s="45" t="str">
        <f t="shared" si="760"/>
        <v/>
      </c>
      <c r="AO630" s="45" t="str">
        <f t="shared" si="755"/>
        <v/>
      </c>
      <c r="AP630" s="45" t="str">
        <f t="shared" si="755"/>
        <v/>
      </c>
      <c r="AQ630" s="45" t="str">
        <f t="shared" si="730"/>
        <v/>
      </c>
      <c r="AR630" s="90">
        <f t="shared" si="762"/>
        <v>16</v>
      </c>
    </row>
    <row r="631" spans="1:44" s="84" customFormat="1" ht="15.75" hidden="1" customHeight="1" x14ac:dyDescent="0.25">
      <c r="A631" s="82"/>
      <c r="B631" s="268"/>
      <c r="C631" s="269"/>
      <c r="D631" s="269"/>
      <c r="E631" s="270"/>
      <c r="F631" s="271"/>
      <c r="G631" s="269"/>
      <c r="H631" s="269"/>
      <c r="I631" s="371"/>
      <c r="J631" s="186" t="str">
        <f t="shared" si="722"/>
        <v/>
      </c>
      <c r="K631" s="175" t="str">
        <f t="shared" si="723"/>
        <v/>
      </c>
      <c r="L631" s="176" t="str">
        <f t="shared" si="724"/>
        <v/>
      </c>
      <c r="M631" s="175" t="str">
        <f t="shared" si="725"/>
        <v/>
      </c>
      <c r="N631" s="177" t="str">
        <f t="shared" si="726"/>
        <v/>
      </c>
      <c r="O631" s="177" t="str">
        <f t="shared" si="727"/>
        <v/>
      </c>
      <c r="P631" s="281"/>
      <c r="Q631" s="281"/>
      <c r="R631" s="282"/>
      <c r="S631" s="286"/>
      <c r="T631" s="281"/>
      <c r="U631" s="282"/>
      <c r="V631" s="286"/>
      <c r="W631" s="281"/>
      <c r="X631" s="282"/>
      <c r="Y631" s="286"/>
      <c r="Z631" s="281"/>
      <c r="AA631" s="369"/>
      <c r="AB631" s="83"/>
      <c r="AC631" s="90">
        <f t="shared" ref="AC631:AG631" si="777">AC630</f>
        <v>34</v>
      </c>
      <c r="AD631" s="90" t="b">
        <f t="shared" si="777"/>
        <v>0</v>
      </c>
      <c r="AE631" s="90" t="b">
        <f t="shared" si="777"/>
        <v>0</v>
      </c>
      <c r="AF631" s="90" t="b">
        <f t="shared" si="777"/>
        <v>0</v>
      </c>
      <c r="AG631" s="90" t="b">
        <f t="shared" si="777"/>
        <v>1</v>
      </c>
      <c r="AH631" s="45" t="str">
        <f t="shared" si="766"/>
        <v/>
      </c>
      <c r="AI631" s="45" t="str">
        <f t="shared" si="756"/>
        <v/>
      </c>
      <c r="AJ631" s="45" t="str">
        <f t="shared" si="729"/>
        <v/>
      </c>
      <c r="AK631" s="45" t="str">
        <f t="shared" si="757"/>
        <v/>
      </c>
      <c r="AL631" s="45" t="str">
        <f t="shared" si="758"/>
        <v/>
      </c>
      <c r="AM631" s="45" t="str">
        <f t="shared" si="759"/>
        <v/>
      </c>
      <c r="AN631" s="45" t="str">
        <f t="shared" si="760"/>
        <v/>
      </c>
      <c r="AO631" s="45" t="str">
        <f t="shared" si="755"/>
        <v/>
      </c>
      <c r="AP631" s="45" t="str">
        <f t="shared" si="755"/>
        <v/>
      </c>
      <c r="AQ631" s="45" t="str">
        <f t="shared" si="730"/>
        <v/>
      </c>
      <c r="AR631" s="90">
        <f t="shared" si="762"/>
        <v>17</v>
      </c>
    </row>
    <row r="632" spans="1:44" s="84" customFormat="1" ht="15.75" hidden="1" customHeight="1" x14ac:dyDescent="0.25">
      <c r="A632" s="82"/>
      <c r="B632" s="268"/>
      <c r="C632" s="269"/>
      <c r="D632" s="269"/>
      <c r="E632" s="270"/>
      <c r="F632" s="271"/>
      <c r="G632" s="269"/>
      <c r="H632" s="269"/>
      <c r="I632" s="371"/>
      <c r="J632" s="186" t="str">
        <f t="shared" si="722"/>
        <v/>
      </c>
      <c r="K632" s="175" t="str">
        <f t="shared" si="723"/>
        <v/>
      </c>
      <c r="L632" s="176" t="str">
        <f t="shared" si="724"/>
        <v/>
      </c>
      <c r="M632" s="175" t="str">
        <f t="shared" si="725"/>
        <v/>
      </c>
      <c r="N632" s="177" t="str">
        <f t="shared" si="726"/>
        <v/>
      </c>
      <c r="O632" s="177" t="str">
        <f t="shared" si="727"/>
        <v/>
      </c>
      <c r="P632" s="281"/>
      <c r="Q632" s="281"/>
      <c r="R632" s="282"/>
      <c r="S632" s="286"/>
      <c r="T632" s="281"/>
      <c r="U632" s="282"/>
      <c r="V632" s="286"/>
      <c r="W632" s="281"/>
      <c r="X632" s="282"/>
      <c r="Y632" s="286"/>
      <c r="Z632" s="281"/>
      <c r="AA632" s="369"/>
      <c r="AB632" s="83"/>
      <c r="AC632" s="90">
        <f t="shared" ref="AC632:AG632" si="778">AC631</f>
        <v>34</v>
      </c>
      <c r="AD632" s="90" t="b">
        <f t="shared" si="778"/>
        <v>0</v>
      </c>
      <c r="AE632" s="90" t="b">
        <f t="shared" si="778"/>
        <v>0</v>
      </c>
      <c r="AF632" s="90" t="b">
        <f t="shared" si="778"/>
        <v>0</v>
      </c>
      <c r="AG632" s="90" t="b">
        <f t="shared" si="778"/>
        <v>1</v>
      </c>
      <c r="AH632" s="45" t="str">
        <f t="shared" si="766"/>
        <v/>
      </c>
      <c r="AI632" s="45" t="str">
        <f t="shared" si="756"/>
        <v/>
      </c>
      <c r="AJ632" s="45" t="str">
        <f t="shared" si="729"/>
        <v/>
      </c>
      <c r="AK632" s="45" t="str">
        <f t="shared" si="757"/>
        <v/>
      </c>
      <c r="AL632" s="45" t="str">
        <f t="shared" si="758"/>
        <v/>
      </c>
      <c r="AM632" s="45" t="str">
        <f t="shared" si="759"/>
        <v/>
      </c>
      <c r="AN632" s="45" t="str">
        <f t="shared" si="760"/>
        <v/>
      </c>
      <c r="AO632" s="45" t="str">
        <f t="shared" si="755"/>
        <v/>
      </c>
      <c r="AP632" s="45" t="str">
        <f t="shared" si="755"/>
        <v/>
      </c>
      <c r="AQ632" s="45" t="str">
        <f t="shared" si="730"/>
        <v/>
      </c>
      <c r="AR632" s="90">
        <f t="shared" si="762"/>
        <v>18</v>
      </c>
    </row>
    <row r="633" spans="1:44" s="84" customFormat="1" ht="15.75" hidden="1" customHeight="1" x14ac:dyDescent="0.25">
      <c r="A633" s="82"/>
      <c r="B633" s="268"/>
      <c r="C633" s="269"/>
      <c r="D633" s="269"/>
      <c r="E633" s="270"/>
      <c r="F633" s="271"/>
      <c r="G633" s="269"/>
      <c r="H633" s="269"/>
      <c r="I633" s="371"/>
      <c r="J633" s="186" t="str">
        <f t="shared" si="722"/>
        <v/>
      </c>
      <c r="K633" s="175" t="str">
        <f t="shared" si="723"/>
        <v/>
      </c>
      <c r="L633" s="176" t="str">
        <f t="shared" si="724"/>
        <v/>
      </c>
      <c r="M633" s="175" t="str">
        <f t="shared" si="725"/>
        <v/>
      </c>
      <c r="N633" s="177" t="str">
        <f t="shared" si="726"/>
        <v/>
      </c>
      <c r="O633" s="177" t="str">
        <f t="shared" si="727"/>
        <v/>
      </c>
      <c r="P633" s="281"/>
      <c r="Q633" s="281"/>
      <c r="R633" s="282"/>
      <c r="S633" s="286"/>
      <c r="T633" s="281"/>
      <c r="U633" s="282"/>
      <c r="V633" s="286"/>
      <c r="W633" s="281"/>
      <c r="X633" s="282"/>
      <c r="Y633" s="286"/>
      <c r="Z633" s="281"/>
      <c r="AA633" s="369"/>
      <c r="AB633" s="83"/>
      <c r="AC633" s="90">
        <f t="shared" ref="AC633:AG633" si="779">AC632</f>
        <v>34</v>
      </c>
      <c r="AD633" s="90" t="b">
        <f t="shared" si="779"/>
        <v>0</v>
      </c>
      <c r="AE633" s="90" t="b">
        <f t="shared" si="779"/>
        <v>0</v>
      </c>
      <c r="AF633" s="90" t="b">
        <f t="shared" si="779"/>
        <v>0</v>
      </c>
      <c r="AG633" s="90" t="b">
        <f t="shared" si="779"/>
        <v>1</v>
      </c>
      <c r="AH633" s="45" t="str">
        <f t="shared" si="766"/>
        <v/>
      </c>
      <c r="AI633" s="45" t="str">
        <f t="shared" si="756"/>
        <v/>
      </c>
      <c r="AJ633" s="45" t="str">
        <f t="shared" si="729"/>
        <v/>
      </c>
      <c r="AK633" s="45" t="str">
        <f t="shared" si="757"/>
        <v/>
      </c>
      <c r="AL633" s="45" t="str">
        <f t="shared" si="758"/>
        <v/>
      </c>
      <c r="AM633" s="45" t="str">
        <f t="shared" si="759"/>
        <v/>
      </c>
      <c r="AN633" s="45" t="str">
        <f t="shared" si="760"/>
        <v/>
      </c>
      <c r="AO633" s="45" t="str">
        <f t="shared" si="755"/>
        <v/>
      </c>
      <c r="AP633" s="45" t="str">
        <f t="shared" si="755"/>
        <v/>
      </c>
      <c r="AQ633" s="45" t="str">
        <f t="shared" si="730"/>
        <v/>
      </c>
      <c r="AR633" s="90">
        <f t="shared" si="762"/>
        <v>19</v>
      </c>
    </row>
    <row r="634" spans="1:44" s="84" customFormat="1" ht="15.75" hidden="1" customHeight="1" x14ac:dyDescent="0.25">
      <c r="A634" s="82"/>
      <c r="B634" s="268"/>
      <c r="C634" s="269"/>
      <c r="D634" s="269"/>
      <c r="E634" s="270"/>
      <c r="F634" s="271"/>
      <c r="G634" s="269"/>
      <c r="H634" s="269"/>
      <c r="I634" s="371"/>
      <c r="J634" s="186" t="str">
        <f t="shared" si="722"/>
        <v/>
      </c>
      <c r="K634" s="175" t="str">
        <f t="shared" si="723"/>
        <v/>
      </c>
      <c r="L634" s="176" t="str">
        <f t="shared" si="724"/>
        <v/>
      </c>
      <c r="M634" s="175" t="str">
        <f t="shared" si="725"/>
        <v/>
      </c>
      <c r="N634" s="177" t="str">
        <f t="shared" si="726"/>
        <v/>
      </c>
      <c r="O634" s="177" t="str">
        <f t="shared" si="727"/>
        <v/>
      </c>
      <c r="P634" s="281"/>
      <c r="Q634" s="281"/>
      <c r="R634" s="282"/>
      <c r="S634" s="286"/>
      <c r="T634" s="281"/>
      <c r="U634" s="282"/>
      <c r="V634" s="286"/>
      <c r="W634" s="281"/>
      <c r="X634" s="282"/>
      <c r="Y634" s="286"/>
      <c r="Z634" s="281"/>
      <c r="AA634" s="369"/>
      <c r="AB634" s="83"/>
      <c r="AC634" s="90">
        <f t="shared" ref="AC634:AG634" si="780">AC633</f>
        <v>34</v>
      </c>
      <c r="AD634" s="90" t="b">
        <f t="shared" si="780"/>
        <v>0</v>
      </c>
      <c r="AE634" s="90" t="b">
        <f t="shared" si="780"/>
        <v>0</v>
      </c>
      <c r="AF634" s="90" t="b">
        <f t="shared" si="780"/>
        <v>0</v>
      </c>
      <c r="AG634" s="90" t="b">
        <f t="shared" si="780"/>
        <v>1</v>
      </c>
      <c r="AH634" s="45" t="str">
        <f t="shared" si="766"/>
        <v/>
      </c>
      <c r="AI634" s="45" t="str">
        <f t="shared" si="756"/>
        <v/>
      </c>
      <c r="AJ634" s="45" t="str">
        <f t="shared" si="729"/>
        <v/>
      </c>
      <c r="AK634" s="45" t="str">
        <f t="shared" si="757"/>
        <v/>
      </c>
      <c r="AL634" s="45" t="str">
        <f t="shared" si="758"/>
        <v/>
      </c>
      <c r="AM634" s="45" t="str">
        <f t="shared" si="759"/>
        <v/>
      </c>
      <c r="AN634" s="45" t="str">
        <f t="shared" si="760"/>
        <v/>
      </c>
      <c r="AO634" s="45" t="str">
        <f t="shared" si="755"/>
        <v/>
      </c>
      <c r="AP634" s="45" t="str">
        <f t="shared" si="755"/>
        <v/>
      </c>
      <c r="AQ634" s="45" t="str">
        <f t="shared" si="730"/>
        <v/>
      </c>
      <c r="AR634" s="90">
        <f t="shared" si="762"/>
        <v>20</v>
      </c>
    </row>
    <row r="635" spans="1:44" s="84" customFormat="1" ht="15.75" hidden="1" customHeight="1" x14ac:dyDescent="0.25">
      <c r="A635" s="82"/>
      <c r="B635" s="268"/>
      <c r="C635" s="269"/>
      <c r="D635" s="269"/>
      <c r="E635" s="270"/>
      <c r="F635" s="271"/>
      <c r="G635" s="269"/>
      <c r="H635" s="269"/>
      <c r="I635" s="371"/>
      <c r="J635" s="186" t="str">
        <f t="shared" si="722"/>
        <v/>
      </c>
      <c r="K635" s="175" t="str">
        <f t="shared" si="723"/>
        <v/>
      </c>
      <c r="L635" s="176" t="str">
        <f t="shared" si="724"/>
        <v/>
      </c>
      <c r="M635" s="175" t="str">
        <f t="shared" si="725"/>
        <v/>
      </c>
      <c r="N635" s="177" t="str">
        <f t="shared" si="726"/>
        <v/>
      </c>
      <c r="O635" s="177" t="str">
        <f t="shared" si="727"/>
        <v/>
      </c>
      <c r="P635" s="281"/>
      <c r="Q635" s="281"/>
      <c r="R635" s="282"/>
      <c r="S635" s="286"/>
      <c r="T635" s="281"/>
      <c r="U635" s="282"/>
      <c r="V635" s="286"/>
      <c r="W635" s="281"/>
      <c r="X635" s="282"/>
      <c r="Y635" s="286"/>
      <c r="Z635" s="281"/>
      <c r="AA635" s="369"/>
      <c r="AB635" s="83"/>
      <c r="AC635" s="90">
        <f t="shared" ref="AC635:AG635" si="781">AC634</f>
        <v>34</v>
      </c>
      <c r="AD635" s="90" t="b">
        <f t="shared" si="781"/>
        <v>0</v>
      </c>
      <c r="AE635" s="90" t="b">
        <f t="shared" si="781"/>
        <v>0</v>
      </c>
      <c r="AF635" s="90" t="b">
        <f t="shared" si="781"/>
        <v>0</v>
      </c>
      <c r="AG635" s="90" t="b">
        <f t="shared" si="781"/>
        <v>1</v>
      </c>
      <c r="AH635" s="45" t="str">
        <f t="shared" si="766"/>
        <v/>
      </c>
      <c r="AI635" s="45" t="str">
        <f t="shared" si="756"/>
        <v/>
      </c>
      <c r="AJ635" s="45" t="str">
        <f t="shared" si="729"/>
        <v/>
      </c>
      <c r="AK635" s="45" t="str">
        <f t="shared" si="757"/>
        <v/>
      </c>
      <c r="AL635" s="45" t="str">
        <f t="shared" si="758"/>
        <v/>
      </c>
      <c r="AM635" s="45" t="str">
        <f t="shared" si="759"/>
        <v/>
      </c>
      <c r="AN635" s="45" t="str">
        <f t="shared" si="760"/>
        <v/>
      </c>
      <c r="AO635" s="45" t="str">
        <f t="shared" ref="AO635:AP654" si="782">IF(AN635&lt;&gt;null_value,AN635,null_value)</f>
        <v/>
      </c>
      <c r="AP635" s="45" t="str">
        <f t="shared" si="782"/>
        <v/>
      </c>
      <c r="AQ635" s="45" t="str">
        <f t="shared" si="730"/>
        <v/>
      </c>
      <c r="AR635" s="90">
        <f t="shared" si="762"/>
        <v>21</v>
      </c>
    </row>
    <row r="636" spans="1:44" s="84" customFormat="1" ht="15.75" hidden="1" customHeight="1" x14ac:dyDescent="0.25">
      <c r="A636" s="82"/>
      <c r="B636" s="268"/>
      <c r="C636" s="269"/>
      <c r="D636" s="269"/>
      <c r="E636" s="270"/>
      <c r="F636" s="271"/>
      <c r="G636" s="269"/>
      <c r="H636" s="269"/>
      <c r="I636" s="371"/>
      <c r="J636" s="186" t="str">
        <f t="shared" si="722"/>
        <v/>
      </c>
      <c r="K636" s="175" t="str">
        <f t="shared" si="723"/>
        <v/>
      </c>
      <c r="L636" s="176" t="str">
        <f t="shared" si="724"/>
        <v/>
      </c>
      <c r="M636" s="175" t="str">
        <f t="shared" si="725"/>
        <v/>
      </c>
      <c r="N636" s="177" t="str">
        <f t="shared" si="726"/>
        <v/>
      </c>
      <c r="O636" s="177" t="str">
        <f t="shared" si="727"/>
        <v/>
      </c>
      <c r="P636" s="281"/>
      <c r="Q636" s="281"/>
      <c r="R636" s="282"/>
      <c r="S636" s="286"/>
      <c r="T636" s="281"/>
      <c r="U636" s="282"/>
      <c r="V636" s="286"/>
      <c r="W636" s="281"/>
      <c r="X636" s="282"/>
      <c r="Y636" s="286"/>
      <c r="Z636" s="281"/>
      <c r="AA636" s="369"/>
      <c r="AB636" s="83"/>
      <c r="AC636" s="90">
        <f t="shared" ref="AC636:AG636" si="783">AC635</f>
        <v>34</v>
      </c>
      <c r="AD636" s="90" t="b">
        <f t="shared" si="783"/>
        <v>0</v>
      </c>
      <c r="AE636" s="90" t="b">
        <f t="shared" si="783"/>
        <v>0</v>
      </c>
      <c r="AF636" s="90" t="b">
        <f t="shared" si="783"/>
        <v>0</v>
      </c>
      <c r="AG636" s="90" t="b">
        <f t="shared" si="783"/>
        <v>1</v>
      </c>
      <c r="AH636" s="45" t="str">
        <f t="shared" si="766"/>
        <v/>
      </c>
      <c r="AI636" s="45" t="str">
        <f t="shared" si="756"/>
        <v/>
      </c>
      <c r="AJ636" s="45" t="str">
        <f t="shared" si="729"/>
        <v/>
      </c>
      <c r="AK636" s="45" t="str">
        <f t="shared" si="757"/>
        <v/>
      </c>
      <c r="AL636" s="45" t="str">
        <f t="shared" si="758"/>
        <v/>
      </c>
      <c r="AM636" s="45" t="str">
        <f t="shared" si="759"/>
        <v/>
      </c>
      <c r="AN636" s="45" t="str">
        <f t="shared" si="760"/>
        <v/>
      </c>
      <c r="AO636" s="45" t="str">
        <f t="shared" si="782"/>
        <v/>
      </c>
      <c r="AP636" s="45" t="str">
        <f t="shared" si="782"/>
        <v/>
      </c>
      <c r="AQ636" s="45" t="str">
        <f t="shared" si="730"/>
        <v/>
      </c>
      <c r="AR636" s="90">
        <f t="shared" si="762"/>
        <v>22</v>
      </c>
    </row>
    <row r="637" spans="1:44" s="84" customFormat="1" ht="15.75" hidden="1" customHeight="1" x14ac:dyDescent="0.25">
      <c r="A637" s="82"/>
      <c r="B637" s="268"/>
      <c r="C637" s="269"/>
      <c r="D637" s="269"/>
      <c r="E637" s="270"/>
      <c r="F637" s="271"/>
      <c r="G637" s="269"/>
      <c r="H637" s="269"/>
      <c r="I637" s="371"/>
      <c r="J637" s="186" t="str">
        <f t="shared" si="722"/>
        <v/>
      </c>
      <c r="K637" s="175" t="str">
        <f t="shared" si="723"/>
        <v/>
      </c>
      <c r="L637" s="176" t="str">
        <f t="shared" si="724"/>
        <v/>
      </c>
      <c r="M637" s="175" t="str">
        <f t="shared" si="725"/>
        <v/>
      </c>
      <c r="N637" s="177" t="str">
        <f t="shared" si="726"/>
        <v/>
      </c>
      <c r="O637" s="177" t="str">
        <f t="shared" si="727"/>
        <v/>
      </c>
      <c r="P637" s="281"/>
      <c r="Q637" s="281"/>
      <c r="R637" s="282"/>
      <c r="S637" s="286"/>
      <c r="T637" s="281"/>
      <c r="U637" s="282"/>
      <c r="V637" s="286"/>
      <c r="W637" s="281"/>
      <c r="X637" s="282"/>
      <c r="Y637" s="286"/>
      <c r="Z637" s="281"/>
      <c r="AA637" s="369"/>
      <c r="AB637" s="83"/>
      <c r="AC637" s="90">
        <f t="shared" ref="AC637:AG637" si="784">AC636</f>
        <v>34</v>
      </c>
      <c r="AD637" s="90" t="b">
        <f t="shared" si="784"/>
        <v>0</v>
      </c>
      <c r="AE637" s="90" t="b">
        <f t="shared" si="784"/>
        <v>0</v>
      </c>
      <c r="AF637" s="90" t="b">
        <f t="shared" si="784"/>
        <v>0</v>
      </c>
      <c r="AG637" s="90" t="b">
        <f t="shared" si="784"/>
        <v>1</v>
      </c>
      <c r="AH637" s="45" t="str">
        <f t="shared" si="766"/>
        <v/>
      </c>
      <c r="AI637" s="45" t="str">
        <f t="shared" si="756"/>
        <v/>
      </c>
      <c r="AJ637" s="45" t="str">
        <f t="shared" si="729"/>
        <v/>
      </c>
      <c r="AK637" s="45" t="str">
        <f t="shared" si="757"/>
        <v/>
      </c>
      <c r="AL637" s="45" t="str">
        <f t="shared" si="758"/>
        <v/>
      </c>
      <c r="AM637" s="45" t="str">
        <f t="shared" si="759"/>
        <v/>
      </c>
      <c r="AN637" s="45" t="str">
        <f t="shared" si="760"/>
        <v/>
      </c>
      <c r="AO637" s="45" t="str">
        <f t="shared" si="782"/>
        <v/>
      </c>
      <c r="AP637" s="45" t="str">
        <f t="shared" si="782"/>
        <v/>
      </c>
      <c r="AQ637" s="45" t="str">
        <f t="shared" si="730"/>
        <v/>
      </c>
      <c r="AR637" s="90">
        <f t="shared" si="762"/>
        <v>23</v>
      </c>
    </row>
    <row r="638" spans="1:44" s="84" customFormat="1" ht="15.75" hidden="1" customHeight="1" x14ac:dyDescent="0.25">
      <c r="A638" s="82"/>
      <c r="B638" s="268"/>
      <c r="C638" s="269"/>
      <c r="D638" s="269"/>
      <c r="E638" s="270"/>
      <c r="F638" s="271"/>
      <c r="G638" s="269"/>
      <c r="H638" s="269"/>
      <c r="I638" s="371"/>
      <c r="J638" s="186" t="str">
        <f t="shared" si="722"/>
        <v/>
      </c>
      <c r="K638" s="175" t="str">
        <f t="shared" si="723"/>
        <v/>
      </c>
      <c r="L638" s="176" t="str">
        <f t="shared" si="724"/>
        <v/>
      </c>
      <c r="M638" s="175" t="str">
        <f t="shared" si="725"/>
        <v/>
      </c>
      <c r="N638" s="177" t="str">
        <f t="shared" si="726"/>
        <v/>
      </c>
      <c r="O638" s="177" t="str">
        <f t="shared" si="727"/>
        <v/>
      </c>
      <c r="P638" s="281"/>
      <c r="Q638" s="281"/>
      <c r="R638" s="282"/>
      <c r="S638" s="286"/>
      <c r="T638" s="281"/>
      <c r="U638" s="282"/>
      <c r="V638" s="286"/>
      <c r="W638" s="281"/>
      <c r="X638" s="282"/>
      <c r="Y638" s="286"/>
      <c r="Z638" s="281"/>
      <c r="AA638" s="369"/>
      <c r="AB638" s="83"/>
      <c r="AC638" s="90">
        <f t="shared" ref="AC638:AG638" si="785">AC637</f>
        <v>34</v>
      </c>
      <c r="AD638" s="90" t="b">
        <f t="shared" si="785"/>
        <v>0</v>
      </c>
      <c r="AE638" s="90" t="b">
        <f t="shared" si="785"/>
        <v>0</v>
      </c>
      <c r="AF638" s="90" t="b">
        <f t="shared" si="785"/>
        <v>0</v>
      </c>
      <c r="AG638" s="90" t="b">
        <f t="shared" si="785"/>
        <v>1</v>
      </c>
      <c r="AH638" s="45" t="str">
        <f t="shared" si="766"/>
        <v/>
      </c>
      <c r="AI638" s="45" t="str">
        <f t="shared" si="756"/>
        <v/>
      </c>
      <c r="AJ638" s="45" t="str">
        <f t="shared" si="729"/>
        <v/>
      </c>
      <c r="AK638" s="45" t="str">
        <f t="shared" si="757"/>
        <v/>
      </c>
      <c r="AL638" s="45" t="str">
        <f t="shared" si="758"/>
        <v/>
      </c>
      <c r="AM638" s="45" t="str">
        <f t="shared" si="759"/>
        <v/>
      </c>
      <c r="AN638" s="45" t="str">
        <f t="shared" si="760"/>
        <v/>
      </c>
      <c r="AO638" s="45" t="str">
        <f t="shared" si="782"/>
        <v/>
      </c>
      <c r="AP638" s="45" t="str">
        <f t="shared" si="782"/>
        <v/>
      </c>
      <c r="AQ638" s="45" t="str">
        <f t="shared" si="730"/>
        <v/>
      </c>
      <c r="AR638" s="90">
        <f t="shared" si="762"/>
        <v>24</v>
      </c>
    </row>
    <row r="639" spans="1:44" s="84" customFormat="1" ht="15.75" hidden="1" customHeight="1" x14ac:dyDescent="0.25">
      <c r="A639" s="82"/>
      <c r="B639" s="268"/>
      <c r="C639" s="269"/>
      <c r="D639" s="269"/>
      <c r="E639" s="270"/>
      <c r="F639" s="271"/>
      <c r="G639" s="269"/>
      <c r="H639" s="269"/>
      <c r="I639" s="371"/>
      <c r="J639" s="186" t="str">
        <f t="shared" si="722"/>
        <v/>
      </c>
      <c r="K639" s="175" t="str">
        <f t="shared" si="723"/>
        <v/>
      </c>
      <c r="L639" s="176" t="str">
        <f t="shared" si="724"/>
        <v/>
      </c>
      <c r="M639" s="175" t="str">
        <f t="shared" si="725"/>
        <v/>
      </c>
      <c r="N639" s="177" t="str">
        <f t="shared" si="726"/>
        <v/>
      </c>
      <c r="O639" s="177" t="str">
        <f t="shared" si="727"/>
        <v/>
      </c>
      <c r="P639" s="281"/>
      <c r="Q639" s="281"/>
      <c r="R639" s="282"/>
      <c r="S639" s="286"/>
      <c r="T639" s="281"/>
      <c r="U639" s="282"/>
      <c r="V639" s="286"/>
      <c r="W639" s="281"/>
      <c r="X639" s="282"/>
      <c r="Y639" s="286"/>
      <c r="Z639" s="281"/>
      <c r="AA639" s="369"/>
      <c r="AB639" s="83"/>
      <c r="AC639" s="90">
        <f t="shared" ref="AC639:AG639" si="786">AC638</f>
        <v>34</v>
      </c>
      <c r="AD639" s="90" t="b">
        <f t="shared" si="786"/>
        <v>0</v>
      </c>
      <c r="AE639" s="90" t="b">
        <f t="shared" si="786"/>
        <v>0</v>
      </c>
      <c r="AF639" s="90" t="b">
        <f t="shared" si="786"/>
        <v>0</v>
      </c>
      <c r="AG639" s="90" t="b">
        <f t="shared" si="786"/>
        <v>1</v>
      </c>
      <c r="AH639" s="45" t="str">
        <f t="shared" si="766"/>
        <v/>
      </c>
      <c r="AI639" s="45" t="str">
        <f t="shared" si="756"/>
        <v/>
      </c>
      <c r="AJ639" s="45" t="str">
        <f t="shared" si="729"/>
        <v/>
      </c>
      <c r="AK639" s="45" t="str">
        <f t="shared" si="757"/>
        <v/>
      </c>
      <c r="AL639" s="45" t="str">
        <f t="shared" si="758"/>
        <v/>
      </c>
      <c r="AM639" s="45" t="str">
        <f t="shared" si="759"/>
        <v/>
      </c>
      <c r="AN639" s="45" t="str">
        <f t="shared" si="760"/>
        <v/>
      </c>
      <c r="AO639" s="45" t="str">
        <f t="shared" si="782"/>
        <v/>
      </c>
      <c r="AP639" s="45" t="str">
        <f t="shared" si="782"/>
        <v/>
      </c>
      <c r="AQ639" s="45" t="str">
        <f t="shared" si="730"/>
        <v/>
      </c>
      <c r="AR639" s="90">
        <f t="shared" si="762"/>
        <v>25</v>
      </c>
    </row>
    <row r="640" spans="1:44" s="84" customFormat="1" ht="15.75" hidden="1" customHeight="1" x14ac:dyDescent="0.25">
      <c r="A640" s="82"/>
      <c r="B640" s="268"/>
      <c r="C640" s="269"/>
      <c r="D640" s="269"/>
      <c r="E640" s="270"/>
      <c r="F640" s="271"/>
      <c r="G640" s="269"/>
      <c r="H640" s="269"/>
      <c r="I640" s="371"/>
      <c r="J640" s="186" t="str">
        <f t="shared" si="722"/>
        <v/>
      </c>
      <c r="K640" s="175" t="str">
        <f t="shared" si="723"/>
        <v/>
      </c>
      <c r="L640" s="176" t="str">
        <f t="shared" si="724"/>
        <v/>
      </c>
      <c r="M640" s="175" t="str">
        <f t="shared" si="725"/>
        <v/>
      </c>
      <c r="N640" s="177" t="str">
        <f t="shared" si="726"/>
        <v/>
      </c>
      <c r="O640" s="177" t="str">
        <f t="shared" si="727"/>
        <v/>
      </c>
      <c r="P640" s="281"/>
      <c r="Q640" s="281"/>
      <c r="R640" s="282"/>
      <c r="S640" s="286"/>
      <c r="T640" s="281"/>
      <c r="U640" s="282"/>
      <c r="V640" s="286"/>
      <c r="W640" s="281"/>
      <c r="X640" s="282"/>
      <c r="Y640" s="286"/>
      <c r="Z640" s="281"/>
      <c r="AA640" s="369"/>
      <c r="AB640" s="83"/>
      <c r="AC640" s="90">
        <f t="shared" ref="AC640:AG640" si="787">AC639</f>
        <v>34</v>
      </c>
      <c r="AD640" s="90" t="b">
        <f t="shared" si="787"/>
        <v>0</v>
      </c>
      <c r="AE640" s="90" t="b">
        <f t="shared" si="787"/>
        <v>0</v>
      </c>
      <c r="AF640" s="90" t="b">
        <f t="shared" si="787"/>
        <v>0</v>
      </c>
      <c r="AG640" s="90" t="b">
        <f t="shared" si="787"/>
        <v>1</v>
      </c>
      <c r="AH640" s="45" t="str">
        <f t="shared" si="766"/>
        <v/>
      </c>
      <c r="AI640" s="45" t="str">
        <f t="shared" si="756"/>
        <v/>
      </c>
      <c r="AJ640" s="45" t="str">
        <f t="shared" si="729"/>
        <v/>
      </c>
      <c r="AK640" s="45" t="str">
        <f t="shared" si="757"/>
        <v/>
      </c>
      <c r="AL640" s="45" t="str">
        <f t="shared" si="758"/>
        <v/>
      </c>
      <c r="AM640" s="45" t="str">
        <f t="shared" si="759"/>
        <v/>
      </c>
      <c r="AN640" s="45" t="str">
        <f t="shared" si="760"/>
        <v/>
      </c>
      <c r="AO640" s="45" t="str">
        <f t="shared" si="782"/>
        <v/>
      </c>
      <c r="AP640" s="45" t="str">
        <f t="shared" si="782"/>
        <v/>
      </c>
      <c r="AQ640" s="45" t="str">
        <f t="shared" si="730"/>
        <v/>
      </c>
      <c r="AR640" s="90">
        <f t="shared" si="762"/>
        <v>26</v>
      </c>
    </row>
    <row r="641" spans="1:44" s="84" customFormat="1" ht="15.75" hidden="1" customHeight="1" x14ac:dyDescent="0.25">
      <c r="A641" s="82"/>
      <c r="B641" s="268"/>
      <c r="C641" s="269"/>
      <c r="D641" s="269"/>
      <c r="E641" s="270"/>
      <c r="F641" s="271"/>
      <c r="G641" s="269"/>
      <c r="H641" s="269"/>
      <c r="I641" s="371"/>
      <c r="J641" s="186" t="str">
        <f t="shared" si="722"/>
        <v/>
      </c>
      <c r="K641" s="175" t="str">
        <f t="shared" si="723"/>
        <v/>
      </c>
      <c r="L641" s="176" t="str">
        <f t="shared" si="724"/>
        <v/>
      </c>
      <c r="M641" s="175" t="str">
        <f t="shared" si="725"/>
        <v/>
      </c>
      <c r="N641" s="177" t="str">
        <f t="shared" si="726"/>
        <v/>
      </c>
      <c r="O641" s="177" t="str">
        <f t="shared" si="727"/>
        <v/>
      </c>
      <c r="P641" s="281"/>
      <c r="Q641" s="281"/>
      <c r="R641" s="282"/>
      <c r="S641" s="286"/>
      <c r="T641" s="281"/>
      <c r="U641" s="282"/>
      <c r="V641" s="286"/>
      <c r="W641" s="281"/>
      <c r="X641" s="282"/>
      <c r="Y641" s="286"/>
      <c r="Z641" s="281"/>
      <c r="AA641" s="369"/>
      <c r="AB641" s="83"/>
      <c r="AC641" s="90">
        <f t="shared" ref="AC641:AG641" si="788">AC640</f>
        <v>34</v>
      </c>
      <c r="AD641" s="90" t="b">
        <f t="shared" si="788"/>
        <v>0</v>
      </c>
      <c r="AE641" s="90" t="b">
        <f t="shared" si="788"/>
        <v>0</v>
      </c>
      <c r="AF641" s="90" t="b">
        <f t="shared" si="788"/>
        <v>0</v>
      </c>
      <c r="AG641" s="90" t="b">
        <f t="shared" si="788"/>
        <v>1</v>
      </c>
      <c r="AH641" s="45" t="str">
        <f t="shared" si="766"/>
        <v/>
      </c>
      <c r="AI641" s="45" t="str">
        <f t="shared" si="756"/>
        <v/>
      </c>
      <c r="AJ641" s="45" t="str">
        <f t="shared" si="729"/>
        <v/>
      </c>
      <c r="AK641" s="45" t="str">
        <f t="shared" si="757"/>
        <v/>
      </c>
      <c r="AL641" s="45" t="str">
        <f t="shared" si="758"/>
        <v/>
      </c>
      <c r="AM641" s="45" t="str">
        <f t="shared" si="759"/>
        <v/>
      </c>
      <c r="AN641" s="45" t="str">
        <f t="shared" si="760"/>
        <v/>
      </c>
      <c r="AO641" s="45" t="str">
        <f t="shared" si="782"/>
        <v/>
      </c>
      <c r="AP641" s="45" t="str">
        <f t="shared" si="782"/>
        <v/>
      </c>
      <c r="AQ641" s="45" t="str">
        <f t="shared" si="730"/>
        <v/>
      </c>
      <c r="AR641" s="90">
        <f t="shared" si="762"/>
        <v>27</v>
      </c>
    </row>
    <row r="642" spans="1:44" s="84" customFormat="1" ht="15.75" hidden="1" customHeight="1" x14ac:dyDescent="0.25">
      <c r="A642" s="82"/>
      <c r="B642" s="268"/>
      <c r="C642" s="269"/>
      <c r="D642" s="269"/>
      <c r="E642" s="270"/>
      <c r="F642" s="271"/>
      <c r="G642" s="269"/>
      <c r="H642" s="269"/>
      <c r="I642" s="371"/>
      <c r="J642" s="186" t="str">
        <f t="shared" si="722"/>
        <v/>
      </c>
      <c r="K642" s="175" t="str">
        <f t="shared" si="723"/>
        <v/>
      </c>
      <c r="L642" s="176" t="str">
        <f t="shared" si="724"/>
        <v/>
      </c>
      <c r="M642" s="175" t="str">
        <f t="shared" si="725"/>
        <v/>
      </c>
      <c r="N642" s="177" t="str">
        <f t="shared" si="726"/>
        <v/>
      </c>
      <c r="O642" s="177" t="str">
        <f t="shared" si="727"/>
        <v/>
      </c>
      <c r="P642" s="281"/>
      <c r="Q642" s="281"/>
      <c r="R642" s="282"/>
      <c r="S642" s="286"/>
      <c r="T642" s="281"/>
      <c r="U642" s="282"/>
      <c r="V642" s="286"/>
      <c r="W642" s="281"/>
      <c r="X642" s="282"/>
      <c r="Y642" s="286"/>
      <c r="Z642" s="281"/>
      <c r="AA642" s="369"/>
      <c r="AB642" s="83"/>
      <c r="AC642" s="90">
        <f t="shared" ref="AC642:AG642" si="789">AC641</f>
        <v>34</v>
      </c>
      <c r="AD642" s="90" t="b">
        <f t="shared" si="789"/>
        <v>0</v>
      </c>
      <c r="AE642" s="90" t="b">
        <f t="shared" si="789"/>
        <v>0</v>
      </c>
      <c r="AF642" s="90" t="b">
        <f t="shared" si="789"/>
        <v>0</v>
      </c>
      <c r="AG642" s="90" t="b">
        <f t="shared" si="789"/>
        <v>1</v>
      </c>
      <c r="AH642" s="45" t="str">
        <f t="shared" si="766"/>
        <v/>
      </c>
      <c r="AI642" s="45" t="str">
        <f t="shared" si="756"/>
        <v/>
      </c>
      <c r="AJ642" s="45" t="str">
        <f t="shared" si="729"/>
        <v/>
      </c>
      <c r="AK642" s="45" t="str">
        <f t="shared" si="757"/>
        <v/>
      </c>
      <c r="AL642" s="45" t="str">
        <f t="shared" si="758"/>
        <v/>
      </c>
      <c r="AM642" s="45" t="str">
        <f t="shared" si="759"/>
        <v/>
      </c>
      <c r="AN642" s="45" t="str">
        <f t="shared" si="760"/>
        <v/>
      </c>
      <c r="AO642" s="45" t="str">
        <f t="shared" si="782"/>
        <v/>
      </c>
      <c r="AP642" s="45" t="str">
        <f t="shared" si="782"/>
        <v/>
      </c>
      <c r="AQ642" s="45" t="str">
        <f t="shared" si="730"/>
        <v/>
      </c>
      <c r="AR642" s="90">
        <f t="shared" si="762"/>
        <v>28</v>
      </c>
    </row>
    <row r="643" spans="1:44" s="84" customFormat="1" ht="15.75" hidden="1" customHeight="1" x14ac:dyDescent="0.25">
      <c r="A643" s="82"/>
      <c r="B643" s="268"/>
      <c r="C643" s="269"/>
      <c r="D643" s="269"/>
      <c r="E643" s="270"/>
      <c r="F643" s="271"/>
      <c r="G643" s="269"/>
      <c r="H643" s="269"/>
      <c r="I643" s="371"/>
      <c r="J643" s="186" t="str">
        <f t="shared" si="722"/>
        <v/>
      </c>
      <c r="K643" s="175" t="str">
        <f t="shared" si="723"/>
        <v/>
      </c>
      <c r="L643" s="176" t="str">
        <f t="shared" si="724"/>
        <v/>
      </c>
      <c r="M643" s="175" t="str">
        <f t="shared" si="725"/>
        <v/>
      </c>
      <c r="N643" s="177" t="str">
        <f t="shared" si="726"/>
        <v/>
      </c>
      <c r="O643" s="177" t="str">
        <f t="shared" si="727"/>
        <v/>
      </c>
      <c r="P643" s="281"/>
      <c r="Q643" s="281"/>
      <c r="R643" s="282"/>
      <c r="S643" s="286"/>
      <c r="T643" s="281"/>
      <c r="U643" s="282"/>
      <c r="V643" s="286"/>
      <c r="W643" s="281"/>
      <c r="X643" s="282"/>
      <c r="Y643" s="286"/>
      <c r="Z643" s="281"/>
      <c r="AA643" s="369"/>
      <c r="AB643" s="83"/>
      <c r="AC643" s="90">
        <f t="shared" ref="AC643:AG643" si="790">AC642</f>
        <v>34</v>
      </c>
      <c r="AD643" s="90" t="b">
        <f t="shared" si="790"/>
        <v>0</v>
      </c>
      <c r="AE643" s="90" t="b">
        <f t="shared" si="790"/>
        <v>0</v>
      </c>
      <c r="AF643" s="90" t="b">
        <f t="shared" si="790"/>
        <v>0</v>
      </c>
      <c r="AG643" s="90" t="b">
        <f t="shared" si="790"/>
        <v>1</v>
      </c>
      <c r="AH643" s="45" t="str">
        <f t="shared" si="766"/>
        <v/>
      </c>
      <c r="AI643" s="45" t="str">
        <f t="shared" si="756"/>
        <v/>
      </c>
      <c r="AJ643" s="45" t="str">
        <f t="shared" si="729"/>
        <v/>
      </c>
      <c r="AK643" s="45" t="str">
        <f t="shared" si="757"/>
        <v/>
      </c>
      <c r="AL643" s="45" t="str">
        <f t="shared" si="758"/>
        <v/>
      </c>
      <c r="AM643" s="45" t="str">
        <f t="shared" si="759"/>
        <v/>
      </c>
      <c r="AN643" s="45" t="str">
        <f t="shared" si="760"/>
        <v/>
      </c>
      <c r="AO643" s="45" t="str">
        <f t="shared" si="782"/>
        <v/>
      </c>
      <c r="AP643" s="45" t="str">
        <f t="shared" si="782"/>
        <v/>
      </c>
      <c r="AQ643" s="45" t="str">
        <f t="shared" si="730"/>
        <v/>
      </c>
      <c r="AR643" s="90">
        <f t="shared" si="762"/>
        <v>29</v>
      </c>
    </row>
    <row r="644" spans="1:44" s="84" customFormat="1" ht="15.75" hidden="1" customHeight="1" x14ac:dyDescent="0.25">
      <c r="A644" s="82"/>
      <c r="B644" s="268"/>
      <c r="C644" s="269"/>
      <c r="D644" s="269"/>
      <c r="E644" s="270"/>
      <c r="F644" s="271"/>
      <c r="G644" s="269"/>
      <c r="H644" s="269"/>
      <c r="I644" s="371"/>
      <c r="J644" s="187" t="str">
        <f t="shared" si="722"/>
        <v/>
      </c>
      <c r="K644" s="178" t="str">
        <f t="shared" si="723"/>
        <v/>
      </c>
      <c r="L644" s="179" t="str">
        <f t="shared" si="724"/>
        <v/>
      </c>
      <c r="M644" s="178" t="str">
        <f t="shared" si="725"/>
        <v/>
      </c>
      <c r="N644" s="180" t="str">
        <f t="shared" si="726"/>
        <v/>
      </c>
      <c r="O644" s="180" t="str">
        <f t="shared" si="727"/>
        <v/>
      </c>
      <c r="P644" s="284"/>
      <c r="Q644" s="284"/>
      <c r="R644" s="285"/>
      <c r="S644" s="287"/>
      <c r="T644" s="284"/>
      <c r="U644" s="285"/>
      <c r="V644" s="287"/>
      <c r="W644" s="284"/>
      <c r="X644" s="285"/>
      <c r="Y644" s="287"/>
      <c r="Z644" s="284"/>
      <c r="AA644" s="370"/>
      <c r="AB644" s="83"/>
      <c r="AC644" s="91">
        <f t="shared" ref="AC644:AG644" si="791">AC643</f>
        <v>34</v>
      </c>
      <c r="AD644" s="91" t="b">
        <f t="shared" si="791"/>
        <v>0</v>
      </c>
      <c r="AE644" s="91" t="b">
        <f t="shared" si="791"/>
        <v>0</v>
      </c>
      <c r="AF644" s="91" t="b">
        <f t="shared" si="791"/>
        <v>0</v>
      </c>
      <c r="AG644" s="91" t="b">
        <f t="shared" si="791"/>
        <v>1</v>
      </c>
      <c r="AH644" s="92" t="str">
        <f t="shared" si="766"/>
        <v/>
      </c>
      <c r="AI644" s="92" t="str">
        <f t="shared" si="756"/>
        <v/>
      </c>
      <c r="AJ644" s="92" t="str">
        <f t="shared" si="729"/>
        <v/>
      </c>
      <c r="AK644" s="92" t="str">
        <f t="shared" si="757"/>
        <v/>
      </c>
      <c r="AL644" s="92" t="str">
        <f t="shared" si="758"/>
        <v/>
      </c>
      <c r="AM644" s="92" t="str">
        <f t="shared" si="759"/>
        <v/>
      </c>
      <c r="AN644" s="92" t="str">
        <f t="shared" si="760"/>
        <v/>
      </c>
      <c r="AO644" s="92" t="str">
        <f t="shared" si="782"/>
        <v/>
      </c>
      <c r="AP644" s="92" t="str">
        <f t="shared" si="782"/>
        <v/>
      </c>
      <c r="AQ644" s="92" t="str">
        <f t="shared" si="730"/>
        <v/>
      </c>
      <c r="AR644" s="91">
        <f t="shared" si="762"/>
        <v>30</v>
      </c>
    </row>
    <row r="645" spans="1:44" s="84" customFormat="1" ht="15.75" customHeight="1" x14ac:dyDescent="0.25">
      <c r="A645" s="82"/>
      <c r="B645" s="268">
        <f>B615+1</f>
        <v>35</v>
      </c>
      <c r="C645" s="269"/>
      <c r="D645" s="269"/>
      <c r="E645" s="270"/>
      <c r="F645" s="271">
        <f>ROUND($G$4*B645,0)</f>
        <v>11025</v>
      </c>
      <c r="G645" s="269"/>
      <c r="H645" s="269"/>
      <c r="I645" s="371"/>
      <c r="J645" s="188" t="str">
        <f t="shared" si="722"/>
        <v/>
      </c>
      <c r="K645" s="181" t="str">
        <f t="shared" si="723"/>
        <v/>
      </c>
      <c r="L645" s="182" t="str">
        <f t="shared" si="724"/>
        <v/>
      </c>
      <c r="M645" s="181" t="str">
        <f t="shared" si="725"/>
        <v/>
      </c>
      <c r="N645" s="183" t="str">
        <f t="shared" si="726"/>
        <v/>
      </c>
      <c r="O645" s="183" t="str">
        <f t="shared" si="727"/>
        <v/>
      </c>
      <c r="P645" s="365">
        <f>ROUND($F645/P$12,2)</f>
        <v>2.21</v>
      </c>
      <c r="Q645" s="365"/>
      <c r="R645" s="366"/>
      <c r="S645" s="367">
        <f>ROUND($F645/S$12,2)</f>
        <v>1.84</v>
      </c>
      <c r="T645" s="365"/>
      <c r="U645" s="366"/>
      <c r="V645" s="367">
        <f>ROUND($F645/V$12,2)</f>
        <v>1.58</v>
      </c>
      <c r="W645" s="365"/>
      <c r="X645" s="366"/>
      <c r="Y645" s="367">
        <f>ROUND($F645/Y$12,2)</f>
        <v>1.44</v>
      </c>
      <c r="Z645" s="365"/>
      <c r="AA645" s="368"/>
      <c r="AB645" s="83"/>
      <c r="AC645" s="88">
        <f>B645</f>
        <v>35</v>
      </c>
      <c r="AD645" s="88" t="b">
        <f>AND(AC645&gt;=min_string,AC645&lt;=max_string)</f>
        <v>0</v>
      </c>
      <c r="AE645" s="88" t="b">
        <f>OR(AND(($AC645-max_string)/(AE$13-1)&gt;=min_string,($AC645-max_string)/(AE$13-1)&lt;=max_string),AND(($AC645-min_string)/(AE$13-1)&gt;=min_string,($AC645-min_string)/(AE$13-1)&lt;=max_string))</f>
        <v>0</v>
      </c>
      <c r="AF645" s="88" t="b">
        <f>OR(AND(($AC645-max_string)/(AF$13-1)&gt;=min_string,($AC645-max_string)/(AF$13-1)&lt;=max_string),AND(($AC645-min_string)/(AF$13-1)&gt;=min_string,($AC645-min_string)/(AF$13-1)&lt;=max_string))</f>
        <v>0</v>
      </c>
      <c r="AG645" s="88" t="b">
        <f>AND(AC645-(AG$13-1)*min_string&gt;=min_string,AC645-(AG$13-1)*max_string&lt;=max_string)</f>
        <v>1</v>
      </c>
      <c r="AH645" s="89" t="str">
        <f>IF(AD645,$AC645,null_value)</f>
        <v/>
      </c>
      <c r="AI645" s="89" t="str">
        <f>IF(AE645,MIN(max_string,$AC645-(min_string*(AI$12-1))),null_value)</f>
        <v/>
      </c>
      <c r="AJ645" s="89" t="str">
        <f t="shared" si="729"/>
        <v/>
      </c>
      <c r="AK645" s="89" t="str">
        <f>IF(AF645,MIN(max_string,$AC645-(min_string*(AK$12-1))),null_value)</f>
        <v/>
      </c>
      <c r="AL645" s="89" t="str">
        <f>IF(AK645=null_value,null_value,MIN(max_string,$AC645-AK645-min_string))</f>
        <v/>
      </c>
      <c r="AM645" s="89" t="str">
        <f>IF(AK645&lt;&gt;null_value,$AC645-AK645-AL645,null_value)</f>
        <v/>
      </c>
      <c r="AN645" s="89">
        <f>IF(AG645,MIN(max_string,ROUNDDOWN(($AC645-min_string)/(AN$12-1),0)),null_value)</f>
        <v>10</v>
      </c>
      <c r="AO645" s="89">
        <f t="shared" si="782"/>
        <v>10</v>
      </c>
      <c r="AP645" s="89">
        <f t="shared" si="782"/>
        <v>10</v>
      </c>
      <c r="AQ645" s="89">
        <f t="shared" si="730"/>
        <v>5</v>
      </c>
      <c r="AR645" s="88">
        <v>1</v>
      </c>
    </row>
    <row r="646" spans="1:44" s="84" customFormat="1" ht="15.75" customHeight="1" x14ac:dyDescent="0.25">
      <c r="A646" s="82"/>
      <c r="B646" s="268"/>
      <c r="C646" s="269"/>
      <c r="D646" s="269"/>
      <c r="E646" s="270"/>
      <c r="F646" s="271"/>
      <c r="G646" s="269"/>
      <c r="H646" s="269"/>
      <c r="I646" s="371"/>
      <c r="J646" s="186" t="str">
        <f t="shared" si="722"/>
        <v/>
      </c>
      <c r="K646" s="175" t="str">
        <f t="shared" si="723"/>
        <v/>
      </c>
      <c r="L646" s="176" t="str">
        <f t="shared" si="724"/>
        <v/>
      </c>
      <c r="M646" s="175" t="str">
        <f t="shared" si="725"/>
        <v/>
      </c>
      <c r="N646" s="177" t="str">
        <f t="shared" si="726"/>
        <v/>
      </c>
      <c r="O646" s="177" t="str">
        <f t="shared" si="727"/>
        <v/>
      </c>
      <c r="P646" s="281"/>
      <c r="Q646" s="281"/>
      <c r="R646" s="282"/>
      <c r="S646" s="286"/>
      <c r="T646" s="281"/>
      <c r="U646" s="282"/>
      <c r="V646" s="286"/>
      <c r="W646" s="281"/>
      <c r="X646" s="282"/>
      <c r="Y646" s="286"/>
      <c r="Z646" s="281"/>
      <c r="AA646" s="369"/>
      <c r="AB646" s="83"/>
      <c r="AC646" s="90">
        <f>AC645</f>
        <v>35</v>
      </c>
      <c r="AD646" s="90" t="b">
        <f>AD645</f>
        <v>0</v>
      </c>
      <c r="AE646" s="90" t="b">
        <f>AE645</f>
        <v>0</v>
      </c>
      <c r="AF646" s="90" t="b">
        <f>AF645</f>
        <v>0</v>
      </c>
      <c r="AG646" s="90" t="b">
        <f>AG645</f>
        <v>1</v>
      </c>
      <c r="AH646" s="45" t="str">
        <f t="shared" ref="AH646:AH709" si="792">null_value</f>
        <v/>
      </c>
      <c r="AI646" s="45" t="str">
        <f t="shared" ref="AI646:AI674" si="793">IF(AND(AE646,AI645&lt;&gt;null_value),IF(AND(AI645&gt;min_string+1,AJ645&lt;max_string-1,AI645-1&gt;AJ645),AI645-1,null_value),null_value)</f>
        <v/>
      </c>
      <c r="AJ646" s="45" t="str">
        <f t="shared" si="729"/>
        <v/>
      </c>
      <c r="AK646" s="45" t="str">
        <f t="shared" ref="AK646:AK674" si="794">IF(AND(AF646,AK645&lt;&gt;null_value),IF(AND(AL645-1&gt;=min_string,AM645+1&lt;=max_string,AL645-1&gt;AM645),AK645,IF(AND(AK645-1&gt;min_string,AL645+1&lt;=max_string,OR(AK645-1&gt;AL645,AND(AK645&gt;AL645,AL645&gt;AM645))),AK645-1,null_value)),null_value)</f>
        <v/>
      </c>
      <c r="AL646" s="45" t="str">
        <f t="shared" ref="AL646:AL674" si="795">IF(AK646=null_value,null_value,IF(AK646&lt;&gt;AK645,MIN(max_string,$AC646-AK646-min_string,AK646),AL645-1))</f>
        <v/>
      </c>
      <c r="AM646" s="45" t="str">
        <f t="shared" ref="AM646:AM674" si="796">IF(AK646=null_value,null_value,$AC646-AK646-AL646)</f>
        <v/>
      </c>
      <c r="AN646" s="45">
        <f t="shared" ref="AN646:AN674" si="797">IF(AND(AG646,AN645&lt;&gt;null_value),IF(AND(AN645&gt;min_string,AQ645+AN$12-1&lt;=max_string),AN645-1,null_value),null_value)</f>
        <v>9</v>
      </c>
      <c r="AO646" s="45">
        <f t="shared" si="782"/>
        <v>9</v>
      </c>
      <c r="AP646" s="45">
        <f t="shared" si="782"/>
        <v>9</v>
      </c>
      <c r="AQ646" s="45">
        <f t="shared" si="730"/>
        <v>8</v>
      </c>
      <c r="AR646" s="90">
        <f>AR645+1</f>
        <v>2</v>
      </c>
    </row>
    <row r="647" spans="1:44" s="84" customFormat="1" ht="15.75" customHeight="1" x14ac:dyDescent="0.25">
      <c r="A647" s="82"/>
      <c r="B647" s="268"/>
      <c r="C647" s="269"/>
      <c r="D647" s="269"/>
      <c r="E647" s="270"/>
      <c r="F647" s="271"/>
      <c r="G647" s="269"/>
      <c r="H647" s="269"/>
      <c r="I647" s="371"/>
      <c r="J647" s="186" t="str">
        <f t="shared" si="722"/>
        <v/>
      </c>
      <c r="K647" s="175" t="str">
        <f t="shared" si="723"/>
        <v/>
      </c>
      <c r="L647" s="176" t="str">
        <f t="shared" si="724"/>
        <v/>
      </c>
      <c r="M647" s="175" t="str">
        <f t="shared" si="725"/>
        <v/>
      </c>
      <c r="N647" s="177" t="str">
        <f t="shared" si="726"/>
        <v/>
      </c>
      <c r="O647" s="177" t="str">
        <f t="shared" si="727"/>
        <v/>
      </c>
      <c r="P647" s="281"/>
      <c r="Q647" s="281"/>
      <c r="R647" s="282"/>
      <c r="S647" s="286"/>
      <c r="T647" s="281"/>
      <c r="U647" s="282"/>
      <c r="V647" s="286"/>
      <c r="W647" s="281"/>
      <c r="X647" s="282"/>
      <c r="Y647" s="286"/>
      <c r="Z647" s="281"/>
      <c r="AA647" s="369"/>
      <c r="AB647" s="83"/>
      <c r="AC647" s="90">
        <f t="shared" ref="AC647:AG647" si="798">AC646</f>
        <v>35</v>
      </c>
      <c r="AD647" s="90" t="b">
        <f t="shared" si="798"/>
        <v>0</v>
      </c>
      <c r="AE647" s="90" t="b">
        <f t="shared" si="798"/>
        <v>0</v>
      </c>
      <c r="AF647" s="90" t="b">
        <f t="shared" si="798"/>
        <v>0</v>
      </c>
      <c r="AG647" s="90" t="b">
        <f t="shared" si="798"/>
        <v>1</v>
      </c>
      <c r="AH647" s="45" t="str">
        <f t="shared" si="792"/>
        <v/>
      </c>
      <c r="AI647" s="45" t="str">
        <f t="shared" si="793"/>
        <v/>
      </c>
      <c r="AJ647" s="45" t="str">
        <f t="shared" si="729"/>
        <v/>
      </c>
      <c r="AK647" s="45" t="str">
        <f t="shared" si="794"/>
        <v/>
      </c>
      <c r="AL647" s="45" t="str">
        <f t="shared" si="795"/>
        <v/>
      </c>
      <c r="AM647" s="45" t="str">
        <f t="shared" si="796"/>
        <v/>
      </c>
      <c r="AN647" s="45">
        <f t="shared" si="797"/>
        <v>8</v>
      </c>
      <c r="AO647" s="45">
        <f t="shared" si="782"/>
        <v>8</v>
      </c>
      <c r="AP647" s="45">
        <f t="shared" si="782"/>
        <v>8</v>
      </c>
      <c r="AQ647" s="45">
        <f t="shared" si="730"/>
        <v>11</v>
      </c>
      <c r="AR647" s="90">
        <f t="shared" ref="AR647:AR674" si="799">AR646+1</f>
        <v>3</v>
      </c>
    </row>
    <row r="648" spans="1:44" s="84" customFormat="1" ht="15.75" customHeight="1" x14ac:dyDescent="0.25">
      <c r="A648" s="82"/>
      <c r="B648" s="268"/>
      <c r="C648" s="269"/>
      <c r="D648" s="269"/>
      <c r="E648" s="270"/>
      <c r="F648" s="271"/>
      <c r="G648" s="269"/>
      <c r="H648" s="269"/>
      <c r="I648" s="371"/>
      <c r="J648" s="186" t="str">
        <f t="shared" si="722"/>
        <v/>
      </c>
      <c r="K648" s="175" t="str">
        <f t="shared" si="723"/>
        <v/>
      </c>
      <c r="L648" s="176" t="str">
        <f t="shared" si="724"/>
        <v/>
      </c>
      <c r="M648" s="175" t="str">
        <f t="shared" si="725"/>
        <v/>
      </c>
      <c r="N648" s="177" t="str">
        <f t="shared" si="726"/>
        <v/>
      </c>
      <c r="O648" s="177" t="str">
        <f t="shared" si="727"/>
        <v/>
      </c>
      <c r="P648" s="281"/>
      <c r="Q648" s="281"/>
      <c r="R648" s="282"/>
      <c r="S648" s="286"/>
      <c r="T648" s="281"/>
      <c r="U648" s="282"/>
      <c r="V648" s="286"/>
      <c r="W648" s="281"/>
      <c r="X648" s="282"/>
      <c r="Y648" s="286"/>
      <c r="Z648" s="281"/>
      <c r="AA648" s="369"/>
      <c r="AB648" s="83"/>
      <c r="AC648" s="90">
        <f t="shared" ref="AC648:AG648" si="800">AC647</f>
        <v>35</v>
      </c>
      <c r="AD648" s="90" t="b">
        <f t="shared" si="800"/>
        <v>0</v>
      </c>
      <c r="AE648" s="90" t="b">
        <f t="shared" si="800"/>
        <v>0</v>
      </c>
      <c r="AF648" s="90" t="b">
        <f t="shared" si="800"/>
        <v>0</v>
      </c>
      <c r="AG648" s="90" t="b">
        <f t="shared" si="800"/>
        <v>1</v>
      </c>
      <c r="AH648" s="45" t="str">
        <f t="shared" si="792"/>
        <v/>
      </c>
      <c r="AI648" s="45" t="str">
        <f t="shared" si="793"/>
        <v/>
      </c>
      <c r="AJ648" s="45" t="str">
        <f t="shared" si="729"/>
        <v/>
      </c>
      <c r="AK648" s="45" t="str">
        <f t="shared" si="794"/>
        <v/>
      </c>
      <c r="AL648" s="45" t="str">
        <f t="shared" si="795"/>
        <v/>
      </c>
      <c r="AM648" s="45" t="str">
        <f t="shared" si="796"/>
        <v/>
      </c>
      <c r="AN648" s="45" t="str">
        <f t="shared" si="797"/>
        <v/>
      </c>
      <c r="AO648" s="45" t="str">
        <f t="shared" si="782"/>
        <v/>
      </c>
      <c r="AP648" s="45" t="str">
        <f t="shared" si="782"/>
        <v/>
      </c>
      <c r="AQ648" s="45" t="str">
        <f t="shared" si="730"/>
        <v/>
      </c>
      <c r="AR648" s="90">
        <f t="shared" si="799"/>
        <v>4</v>
      </c>
    </row>
    <row r="649" spans="1:44" s="84" customFormat="1" ht="15.75" customHeight="1" x14ac:dyDescent="0.25">
      <c r="A649" s="82"/>
      <c r="B649" s="268"/>
      <c r="C649" s="269"/>
      <c r="D649" s="269"/>
      <c r="E649" s="270"/>
      <c r="F649" s="271"/>
      <c r="G649" s="269"/>
      <c r="H649" s="269"/>
      <c r="I649" s="371"/>
      <c r="J649" s="186" t="str">
        <f t="shared" si="722"/>
        <v/>
      </c>
      <c r="K649" s="175" t="str">
        <f t="shared" si="723"/>
        <v/>
      </c>
      <c r="L649" s="176" t="str">
        <f t="shared" si="724"/>
        <v/>
      </c>
      <c r="M649" s="175" t="str">
        <f t="shared" si="725"/>
        <v/>
      </c>
      <c r="N649" s="177" t="str">
        <f t="shared" si="726"/>
        <v/>
      </c>
      <c r="O649" s="177" t="str">
        <f t="shared" si="727"/>
        <v/>
      </c>
      <c r="P649" s="281"/>
      <c r="Q649" s="281"/>
      <c r="R649" s="282"/>
      <c r="S649" s="286"/>
      <c r="T649" s="281"/>
      <c r="U649" s="282"/>
      <c r="V649" s="286"/>
      <c r="W649" s="281"/>
      <c r="X649" s="282"/>
      <c r="Y649" s="286"/>
      <c r="Z649" s="281"/>
      <c r="AA649" s="369"/>
      <c r="AB649" s="83"/>
      <c r="AC649" s="90">
        <f t="shared" ref="AC649:AG649" si="801">AC648</f>
        <v>35</v>
      </c>
      <c r="AD649" s="90" t="b">
        <f t="shared" si="801"/>
        <v>0</v>
      </c>
      <c r="AE649" s="90" t="b">
        <f t="shared" si="801"/>
        <v>0</v>
      </c>
      <c r="AF649" s="90" t="b">
        <f t="shared" si="801"/>
        <v>0</v>
      </c>
      <c r="AG649" s="90" t="b">
        <f t="shared" si="801"/>
        <v>1</v>
      </c>
      <c r="AH649" s="45" t="str">
        <f t="shared" si="792"/>
        <v/>
      </c>
      <c r="AI649" s="45" t="str">
        <f t="shared" si="793"/>
        <v/>
      </c>
      <c r="AJ649" s="45" t="str">
        <f t="shared" si="729"/>
        <v/>
      </c>
      <c r="AK649" s="45" t="str">
        <f t="shared" si="794"/>
        <v/>
      </c>
      <c r="AL649" s="45" t="str">
        <f t="shared" si="795"/>
        <v/>
      </c>
      <c r="AM649" s="45" t="str">
        <f t="shared" si="796"/>
        <v/>
      </c>
      <c r="AN649" s="45" t="str">
        <f t="shared" si="797"/>
        <v/>
      </c>
      <c r="AO649" s="45" t="str">
        <f t="shared" si="782"/>
        <v/>
      </c>
      <c r="AP649" s="45" t="str">
        <f t="shared" si="782"/>
        <v/>
      </c>
      <c r="AQ649" s="45" t="str">
        <f t="shared" si="730"/>
        <v/>
      </c>
      <c r="AR649" s="90">
        <f t="shared" si="799"/>
        <v>5</v>
      </c>
    </row>
    <row r="650" spans="1:44" s="84" customFormat="1" ht="15.75" customHeight="1" x14ac:dyDescent="0.25">
      <c r="A650" s="82"/>
      <c r="B650" s="268"/>
      <c r="C650" s="269"/>
      <c r="D650" s="269"/>
      <c r="E650" s="270"/>
      <c r="F650" s="271"/>
      <c r="G650" s="269"/>
      <c r="H650" s="269"/>
      <c r="I650" s="371"/>
      <c r="J650" s="186" t="str">
        <f t="shared" si="722"/>
        <v/>
      </c>
      <c r="K650" s="175" t="str">
        <f t="shared" si="723"/>
        <v/>
      </c>
      <c r="L650" s="176" t="str">
        <f t="shared" si="724"/>
        <v/>
      </c>
      <c r="M650" s="175" t="str">
        <f t="shared" si="725"/>
        <v/>
      </c>
      <c r="N650" s="177" t="str">
        <f t="shared" si="726"/>
        <v/>
      </c>
      <c r="O650" s="177" t="str">
        <f t="shared" si="727"/>
        <v/>
      </c>
      <c r="P650" s="281"/>
      <c r="Q650" s="281"/>
      <c r="R650" s="282"/>
      <c r="S650" s="286"/>
      <c r="T650" s="281"/>
      <c r="U650" s="282"/>
      <c r="V650" s="286"/>
      <c r="W650" s="281"/>
      <c r="X650" s="282"/>
      <c r="Y650" s="286"/>
      <c r="Z650" s="281"/>
      <c r="AA650" s="369"/>
      <c r="AB650" s="83"/>
      <c r="AC650" s="90">
        <f t="shared" ref="AC650:AG650" si="802">AC649</f>
        <v>35</v>
      </c>
      <c r="AD650" s="90" t="b">
        <f t="shared" si="802"/>
        <v>0</v>
      </c>
      <c r="AE650" s="90" t="b">
        <f t="shared" si="802"/>
        <v>0</v>
      </c>
      <c r="AF650" s="90" t="b">
        <f t="shared" si="802"/>
        <v>0</v>
      </c>
      <c r="AG650" s="90" t="b">
        <f t="shared" si="802"/>
        <v>1</v>
      </c>
      <c r="AH650" s="45" t="str">
        <f t="shared" si="792"/>
        <v/>
      </c>
      <c r="AI650" s="45" t="str">
        <f t="shared" si="793"/>
        <v/>
      </c>
      <c r="AJ650" s="45" t="str">
        <f t="shared" si="729"/>
        <v/>
      </c>
      <c r="AK650" s="45" t="str">
        <f t="shared" si="794"/>
        <v/>
      </c>
      <c r="AL650" s="45" t="str">
        <f t="shared" si="795"/>
        <v/>
      </c>
      <c r="AM650" s="45" t="str">
        <f t="shared" si="796"/>
        <v/>
      </c>
      <c r="AN650" s="45" t="str">
        <f t="shared" si="797"/>
        <v/>
      </c>
      <c r="AO650" s="45" t="str">
        <f t="shared" si="782"/>
        <v/>
      </c>
      <c r="AP650" s="45" t="str">
        <f t="shared" si="782"/>
        <v/>
      </c>
      <c r="AQ650" s="45" t="str">
        <f t="shared" si="730"/>
        <v/>
      </c>
      <c r="AR650" s="90">
        <f t="shared" si="799"/>
        <v>6</v>
      </c>
    </row>
    <row r="651" spans="1:44" s="84" customFormat="1" ht="15.75" customHeight="1" x14ac:dyDescent="0.25">
      <c r="A651" s="82"/>
      <c r="B651" s="268"/>
      <c r="C651" s="269"/>
      <c r="D651" s="269"/>
      <c r="E651" s="270"/>
      <c r="F651" s="271"/>
      <c r="G651" s="269"/>
      <c r="H651" s="269"/>
      <c r="I651" s="371"/>
      <c r="J651" s="186" t="str">
        <f t="shared" si="722"/>
        <v/>
      </c>
      <c r="K651" s="175" t="str">
        <f t="shared" si="723"/>
        <v/>
      </c>
      <c r="L651" s="176" t="str">
        <f t="shared" si="724"/>
        <v/>
      </c>
      <c r="M651" s="175" t="str">
        <f t="shared" si="725"/>
        <v/>
      </c>
      <c r="N651" s="177" t="str">
        <f t="shared" si="726"/>
        <v/>
      </c>
      <c r="O651" s="177" t="str">
        <f t="shared" si="727"/>
        <v/>
      </c>
      <c r="P651" s="281"/>
      <c r="Q651" s="281"/>
      <c r="R651" s="282"/>
      <c r="S651" s="286"/>
      <c r="T651" s="281"/>
      <c r="U651" s="282"/>
      <c r="V651" s="286"/>
      <c r="W651" s="281"/>
      <c r="X651" s="282"/>
      <c r="Y651" s="286"/>
      <c r="Z651" s="281"/>
      <c r="AA651" s="369"/>
      <c r="AB651" s="83"/>
      <c r="AC651" s="90">
        <f t="shared" ref="AC651:AG651" si="803">AC650</f>
        <v>35</v>
      </c>
      <c r="AD651" s="90" t="b">
        <f t="shared" si="803"/>
        <v>0</v>
      </c>
      <c r="AE651" s="90" t="b">
        <f t="shared" si="803"/>
        <v>0</v>
      </c>
      <c r="AF651" s="90" t="b">
        <f t="shared" si="803"/>
        <v>0</v>
      </c>
      <c r="AG651" s="90" t="b">
        <f t="shared" si="803"/>
        <v>1</v>
      </c>
      <c r="AH651" s="45" t="str">
        <f t="shared" si="792"/>
        <v/>
      </c>
      <c r="AI651" s="45" t="str">
        <f t="shared" si="793"/>
        <v/>
      </c>
      <c r="AJ651" s="45" t="str">
        <f t="shared" si="729"/>
        <v/>
      </c>
      <c r="AK651" s="45" t="str">
        <f t="shared" si="794"/>
        <v/>
      </c>
      <c r="AL651" s="45" t="str">
        <f t="shared" si="795"/>
        <v/>
      </c>
      <c r="AM651" s="45" t="str">
        <f t="shared" si="796"/>
        <v/>
      </c>
      <c r="AN651" s="45" t="str">
        <f t="shared" si="797"/>
        <v/>
      </c>
      <c r="AO651" s="45" t="str">
        <f t="shared" si="782"/>
        <v/>
      </c>
      <c r="AP651" s="45" t="str">
        <f t="shared" si="782"/>
        <v/>
      </c>
      <c r="AQ651" s="45" t="str">
        <f t="shared" si="730"/>
        <v/>
      </c>
      <c r="AR651" s="90">
        <f t="shared" si="799"/>
        <v>7</v>
      </c>
    </row>
    <row r="652" spans="1:44" s="84" customFormat="1" ht="15.75" customHeight="1" x14ac:dyDescent="0.25">
      <c r="A652" s="82"/>
      <c r="B652" s="268"/>
      <c r="C652" s="269"/>
      <c r="D652" s="269"/>
      <c r="E652" s="270"/>
      <c r="F652" s="271"/>
      <c r="G652" s="269"/>
      <c r="H652" s="269"/>
      <c r="I652" s="371"/>
      <c r="J652" s="186" t="str">
        <f t="shared" si="722"/>
        <v/>
      </c>
      <c r="K652" s="175" t="str">
        <f t="shared" si="723"/>
        <v/>
      </c>
      <c r="L652" s="176" t="str">
        <f t="shared" si="724"/>
        <v/>
      </c>
      <c r="M652" s="175" t="str">
        <f t="shared" si="725"/>
        <v/>
      </c>
      <c r="N652" s="177" t="str">
        <f t="shared" si="726"/>
        <v/>
      </c>
      <c r="O652" s="177" t="str">
        <f t="shared" si="727"/>
        <v/>
      </c>
      <c r="P652" s="281"/>
      <c r="Q652" s="281"/>
      <c r="R652" s="282"/>
      <c r="S652" s="286"/>
      <c r="T652" s="281"/>
      <c r="U652" s="282"/>
      <c r="V652" s="286"/>
      <c r="W652" s="281"/>
      <c r="X652" s="282"/>
      <c r="Y652" s="286"/>
      <c r="Z652" s="281"/>
      <c r="AA652" s="369"/>
      <c r="AB652" s="83"/>
      <c r="AC652" s="90">
        <f t="shared" ref="AC652:AG652" si="804">AC651</f>
        <v>35</v>
      </c>
      <c r="AD652" s="90" t="b">
        <f t="shared" si="804"/>
        <v>0</v>
      </c>
      <c r="AE652" s="90" t="b">
        <f t="shared" si="804"/>
        <v>0</v>
      </c>
      <c r="AF652" s="90" t="b">
        <f t="shared" si="804"/>
        <v>0</v>
      </c>
      <c r="AG652" s="90" t="b">
        <f t="shared" si="804"/>
        <v>1</v>
      </c>
      <c r="AH652" s="45" t="str">
        <f t="shared" si="792"/>
        <v/>
      </c>
      <c r="AI652" s="45" t="str">
        <f t="shared" si="793"/>
        <v/>
      </c>
      <c r="AJ652" s="45" t="str">
        <f t="shared" si="729"/>
        <v/>
      </c>
      <c r="AK652" s="45" t="str">
        <f t="shared" si="794"/>
        <v/>
      </c>
      <c r="AL652" s="45" t="str">
        <f t="shared" si="795"/>
        <v/>
      </c>
      <c r="AM652" s="45" t="str">
        <f t="shared" si="796"/>
        <v/>
      </c>
      <c r="AN652" s="45" t="str">
        <f t="shared" si="797"/>
        <v/>
      </c>
      <c r="AO652" s="45" t="str">
        <f t="shared" si="782"/>
        <v/>
      </c>
      <c r="AP652" s="45" t="str">
        <f t="shared" si="782"/>
        <v/>
      </c>
      <c r="AQ652" s="45" t="str">
        <f t="shared" si="730"/>
        <v/>
      </c>
      <c r="AR652" s="90">
        <f t="shared" si="799"/>
        <v>8</v>
      </c>
    </row>
    <row r="653" spans="1:44" s="84" customFormat="1" ht="15.75" customHeight="1" x14ac:dyDescent="0.25">
      <c r="A653" s="82"/>
      <c r="B653" s="268"/>
      <c r="C653" s="269"/>
      <c r="D653" s="269"/>
      <c r="E653" s="270"/>
      <c r="F653" s="271"/>
      <c r="G653" s="269"/>
      <c r="H653" s="269"/>
      <c r="I653" s="371"/>
      <c r="J653" s="186" t="str">
        <f t="shared" si="722"/>
        <v/>
      </c>
      <c r="K653" s="175" t="str">
        <f t="shared" si="723"/>
        <v/>
      </c>
      <c r="L653" s="176" t="str">
        <f t="shared" si="724"/>
        <v/>
      </c>
      <c r="M653" s="175" t="str">
        <f t="shared" si="725"/>
        <v/>
      </c>
      <c r="N653" s="177" t="str">
        <f t="shared" si="726"/>
        <v/>
      </c>
      <c r="O653" s="177" t="str">
        <f t="shared" si="727"/>
        <v/>
      </c>
      <c r="P653" s="281"/>
      <c r="Q653" s="281"/>
      <c r="R653" s="282"/>
      <c r="S653" s="286"/>
      <c r="T653" s="281"/>
      <c r="U653" s="282"/>
      <c r="V653" s="286"/>
      <c r="W653" s="281"/>
      <c r="X653" s="282"/>
      <c r="Y653" s="286"/>
      <c r="Z653" s="281"/>
      <c r="AA653" s="369"/>
      <c r="AB653" s="83"/>
      <c r="AC653" s="90">
        <f t="shared" ref="AC653:AG653" si="805">AC652</f>
        <v>35</v>
      </c>
      <c r="AD653" s="90" t="b">
        <f t="shared" si="805"/>
        <v>0</v>
      </c>
      <c r="AE653" s="90" t="b">
        <f t="shared" si="805"/>
        <v>0</v>
      </c>
      <c r="AF653" s="90" t="b">
        <f t="shared" si="805"/>
        <v>0</v>
      </c>
      <c r="AG653" s="90" t="b">
        <f t="shared" si="805"/>
        <v>1</v>
      </c>
      <c r="AH653" s="45" t="str">
        <f t="shared" si="792"/>
        <v/>
      </c>
      <c r="AI653" s="45" t="str">
        <f t="shared" si="793"/>
        <v/>
      </c>
      <c r="AJ653" s="45" t="str">
        <f t="shared" si="729"/>
        <v/>
      </c>
      <c r="AK653" s="45" t="str">
        <f t="shared" si="794"/>
        <v/>
      </c>
      <c r="AL653" s="45" t="str">
        <f t="shared" si="795"/>
        <v/>
      </c>
      <c r="AM653" s="45" t="str">
        <f t="shared" si="796"/>
        <v/>
      </c>
      <c r="AN653" s="45" t="str">
        <f t="shared" si="797"/>
        <v/>
      </c>
      <c r="AO653" s="45" t="str">
        <f t="shared" si="782"/>
        <v/>
      </c>
      <c r="AP653" s="45" t="str">
        <f t="shared" si="782"/>
        <v/>
      </c>
      <c r="AQ653" s="45" t="str">
        <f t="shared" si="730"/>
        <v/>
      </c>
      <c r="AR653" s="90">
        <f t="shared" si="799"/>
        <v>9</v>
      </c>
    </row>
    <row r="654" spans="1:44" s="84" customFormat="1" ht="15.75" customHeight="1" x14ac:dyDescent="0.25">
      <c r="A654" s="82"/>
      <c r="B654" s="268"/>
      <c r="C654" s="269"/>
      <c r="D654" s="269"/>
      <c r="E654" s="270"/>
      <c r="F654" s="271"/>
      <c r="G654" s="269"/>
      <c r="H654" s="269"/>
      <c r="I654" s="371"/>
      <c r="J654" s="186" t="str">
        <f t="shared" si="722"/>
        <v/>
      </c>
      <c r="K654" s="175" t="str">
        <f t="shared" si="723"/>
        <v/>
      </c>
      <c r="L654" s="176" t="str">
        <f t="shared" si="724"/>
        <v/>
      </c>
      <c r="M654" s="175" t="str">
        <f t="shared" si="725"/>
        <v/>
      </c>
      <c r="N654" s="177" t="str">
        <f t="shared" si="726"/>
        <v/>
      </c>
      <c r="O654" s="177" t="str">
        <f t="shared" si="727"/>
        <v/>
      </c>
      <c r="P654" s="281"/>
      <c r="Q654" s="281"/>
      <c r="R654" s="282"/>
      <c r="S654" s="286"/>
      <c r="T654" s="281"/>
      <c r="U654" s="282"/>
      <c r="V654" s="286"/>
      <c r="W654" s="281"/>
      <c r="X654" s="282"/>
      <c r="Y654" s="286"/>
      <c r="Z654" s="281"/>
      <c r="AA654" s="369"/>
      <c r="AB654" s="83"/>
      <c r="AC654" s="90">
        <f t="shared" ref="AC654:AG654" si="806">AC653</f>
        <v>35</v>
      </c>
      <c r="AD654" s="90" t="b">
        <f t="shared" si="806"/>
        <v>0</v>
      </c>
      <c r="AE654" s="90" t="b">
        <f t="shared" si="806"/>
        <v>0</v>
      </c>
      <c r="AF654" s="90" t="b">
        <f t="shared" si="806"/>
        <v>0</v>
      </c>
      <c r="AG654" s="90" t="b">
        <f t="shared" si="806"/>
        <v>1</v>
      </c>
      <c r="AH654" s="45" t="str">
        <f t="shared" si="792"/>
        <v/>
      </c>
      <c r="AI654" s="45" t="str">
        <f t="shared" si="793"/>
        <v/>
      </c>
      <c r="AJ654" s="45" t="str">
        <f t="shared" si="729"/>
        <v/>
      </c>
      <c r="AK654" s="45" t="str">
        <f t="shared" si="794"/>
        <v/>
      </c>
      <c r="AL654" s="45" t="str">
        <f t="shared" si="795"/>
        <v/>
      </c>
      <c r="AM654" s="45" t="str">
        <f t="shared" si="796"/>
        <v/>
      </c>
      <c r="AN654" s="45" t="str">
        <f t="shared" si="797"/>
        <v/>
      </c>
      <c r="AO654" s="45" t="str">
        <f t="shared" si="782"/>
        <v/>
      </c>
      <c r="AP654" s="45" t="str">
        <f t="shared" si="782"/>
        <v/>
      </c>
      <c r="AQ654" s="45" t="str">
        <f t="shared" si="730"/>
        <v/>
      </c>
      <c r="AR654" s="90">
        <f t="shared" si="799"/>
        <v>10</v>
      </c>
    </row>
    <row r="655" spans="1:44" s="84" customFormat="1" ht="15.75" customHeight="1" x14ac:dyDescent="0.25">
      <c r="A655" s="82"/>
      <c r="B655" s="268"/>
      <c r="C655" s="269"/>
      <c r="D655" s="269"/>
      <c r="E655" s="270"/>
      <c r="F655" s="271"/>
      <c r="G655" s="269"/>
      <c r="H655" s="269"/>
      <c r="I655" s="371"/>
      <c r="J655" s="186" t="str">
        <f t="shared" ref="J655:J718" si="807">AH655</f>
        <v/>
      </c>
      <c r="K655" s="175" t="str">
        <f t="shared" ref="K655:K718" si="808">AI655</f>
        <v/>
      </c>
      <c r="L655" s="176" t="str">
        <f t="shared" ref="L655:L718" si="809">AJ655</f>
        <v/>
      </c>
      <c r="M655" s="175" t="str">
        <f t="shared" ref="M655:M718" si="810">AK655</f>
        <v/>
      </c>
      <c r="N655" s="177" t="str">
        <f t="shared" ref="N655:N718" si="811">AL655</f>
        <v/>
      </c>
      <c r="O655" s="177" t="str">
        <f t="shared" ref="O655:O718" si="812">AM655</f>
        <v/>
      </c>
      <c r="P655" s="281"/>
      <c r="Q655" s="281"/>
      <c r="R655" s="282"/>
      <c r="S655" s="286"/>
      <c r="T655" s="281"/>
      <c r="U655" s="282"/>
      <c r="V655" s="286"/>
      <c r="W655" s="281"/>
      <c r="X655" s="282"/>
      <c r="Y655" s="286"/>
      <c r="Z655" s="281"/>
      <c r="AA655" s="369"/>
      <c r="AB655" s="83"/>
      <c r="AC655" s="90">
        <f t="shared" ref="AC655:AG655" si="813">AC654</f>
        <v>35</v>
      </c>
      <c r="AD655" s="90" t="b">
        <f t="shared" si="813"/>
        <v>0</v>
      </c>
      <c r="AE655" s="90" t="b">
        <f t="shared" si="813"/>
        <v>0</v>
      </c>
      <c r="AF655" s="90" t="b">
        <f t="shared" si="813"/>
        <v>0</v>
      </c>
      <c r="AG655" s="90" t="b">
        <f t="shared" si="813"/>
        <v>1</v>
      </c>
      <c r="AH655" s="45" t="str">
        <f t="shared" si="792"/>
        <v/>
      </c>
      <c r="AI655" s="45" t="str">
        <f t="shared" si="793"/>
        <v/>
      </c>
      <c r="AJ655" s="45" t="str">
        <f t="shared" ref="AJ655:AJ718" si="814">IF(AI655=null_value,null_value,$AC655-AI655)</f>
        <v/>
      </c>
      <c r="AK655" s="45" t="str">
        <f t="shared" si="794"/>
        <v/>
      </c>
      <c r="AL655" s="45" t="str">
        <f t="shared" si="795"/>
        <v/>
      </c>
      <c r="AM655" s="45" t="str">
        <f t="shared" si="796"/>
        <v/>
      </c>
      <c r="AN655" s="45" t="str">
        <f t="shared" si="797"/>
        <v/>
      </c>
      <c r="AO655" s="45" t="str">
        <f t="shared" ref="AO655:AP674" si="815">IF(AN655&lt;&gt;null_value,AN655,null_value)</f>
        <v/>
      </c>
      <c r="AP655" s="45" t="str">
        <f t="shared" si="815"/>
        <v/>
      </c>
      <c r="AQ655" s="45" t="str">
        <f t="shared" ref="AQ655:AQ718" si="816">IF(AN655&lt;&gt;null_value,$AC655-SUM(AN655:AP655),null_value)</f>
        <v/>
      </c>
      <c r="AR655" s="90">
        <f t="shared" si="799"/>
        <v>11</v>
      </c>
    </row>
    <row r="656" spans="1:44" s="84" customFormat="1" ht="15.75" customHeight="1" x14ac:dyDescent="0.25">
      <c r="A656" s="82"/>
      <c r="B656" s="268"/>
      <c r="C656" s="269"/>
      <c r="D656" s="269"/>
      <c r="E656" s="270"/>
      <c r="F656" s="271"/>
      <c r="G656" s="269"/>
      <c r="H656" s="269"/>
      <c r="I656" s="371"/>
      <c r="J656" s="186" t="str">
        <f t="shared" si="807"/>
        <v/>
      </c>
      <c r="K656" s="175" t="str">
        <f t="shared" si="808"/>
        <v/>
      </c>
      <c r="L656" s="176" t="str">
        <f t="shared" si="809"/>
        <v/>
      </c>
      <c r="M656" s="175" t="str">
        <f t="shared" si="810"/>
        <v/>
      </c>
      <c r="N656" s="177" t="str">
        <f t="shared" si="811"/>
        <v/>
      </c>
      <c r="O656" s="177" t="str">
        <f t="shared" si="812"/>
        <v/>
      </c>
      <c r="P656" s="281"/>
      <c r="Q656" s="281"/>
      <c r="R656" s="282"/>
      <c r="S656" s="286"/>
      <c r="T656" s="281"/>
      <c r="U656" s="282"/>
      <c r="V656" s="286"/>
      <c r="W656" s="281"/>
      <c r="X656" s="282"/>
      <c r="Y656" s="286"/>
      <c r="Z656" s="281"/>
      <c r="AA656" s="369"/>
      <c r="AB656" s="83"/>
      <c r="AC656" s="90">
        <f t="shared" ref="AC656:AG656" si="817">AC655</f>
        <v>35</v>
      </c>
      <c r="AD656" s="90" t="b">
        <f t="shared" si="817"/>
        <v>0</v>
      </c>
      <c r="AE656" s="90" t="b">
        <f t="shared" si="817"/>
        <v>0</v>
      </c>
      <c r="AF656" s="90" t="b">
        <f t="shared" si="817"/>
        <v>0</v>
      </c>
      <c r="AG656" s="90" t="b">
        <f t="shared" si="817"/>
        <v>1</v>
      </c>
      <c r="AH656" s="45" t="str">
        <f t="shared" si="792"/>
        <v/>
      </c>
      <c r="AI656" s="45" t="str">
        <f t="shared" si="793"/>
        <v/>
      </c>
      <c r="AJ656" s="45" t="str">
        <f t="shared" si="814"/>
        <v/>
      </c>
      <c r="AK656" s="45" t="str">
        <f t="shared" si="794"/>
        <v/>
      </c>
      <c r="AL656" s="45" t="str">
        <f t="shared" si="795"/>
        <v/>
      </c>
      <c r="AM656" s="45" t="str">
        <f t="shared" si="796"/>
        <v/>
      </c>
      <c r="AN656" s="45" t="str">
        <f t="shared" si="797"/>
        <v/>
      </c>
      <c r="AO656" s="45" t="str">
        <f t="shared" si="815"/>
        <v/>
      </c>
      <c r="AP656" s="45" t="str">
        <f t="shared" si="815"/>
        <v/>
      </c>
      <c r="AQ656" s="45" t="str">
        <f t="shared" si="816"/>
        <v/>
      </c>
      <c r="AR656" s="90">
        <f t="shared" si="799"/>
        <v>12</v>
      </c>
    </row>
    <row r="657" spans="1:44" s="84" customFormat="1" ht="15.75" customHeight="1" x14ac:dyDescent="0.25">
      <c r="A657" s="82"/>
      <c r="B657" s="268"/>
      <c r="C657" s="269"/>
      <c r="D657" s="269"/>
      <c r="E657" s="270"/>
      <c r="F657" s="271"/>
      <c r="G657" s="269"/>
      <c r="H657" s="269"/>
      <c r="I657" s="371"/>
      <c r="J657" s="186" t="str">
        <f t="shared" si="807"/>
        <v/>
      </c>
      <c r="K657" s="175" t="str">
        <f t="shared" si="808"/>
        <v/>
      </c>
      <c r="L657" s="176" t="str">
        <f t="shared" si="809"/>
        <v/>
      </c>
      <c r="M657" s="175" t="str">
        <f t="shared" si="810"/>
        <v/>
      </c>
      <c r="N657" s="177" t="str">
        <f t="shared" si="811"/>
        <v/>
      </c>
      <c r="O657" s="177" t="str">
        <f t="shared" si="812"/>
        <v/>
      </c>
      <c r="P657" s="281"/>
      <c r="Q657" s="281"/>
      <c r="R657" s="282"/>
      <c r="S657" s="286"/>
      <c r="T657" s="281"/>
      <c r="U657" s="282"/>
      <c r="V657" s="286"/>
      <c r="W657" s="281"/>
      <c r="X657" s="282"/>
      <c r="Y657" s="286"/>
      <c r="Z657" s="281"/>
      <c r="AA657" s="369"/>
      <c r="AB657" s="83"/>
      <c r="AC657" s="90">
        <f t="shared" ref="AC657:AG657" si="818">AC656</f>
        <v>35</v>
      </c>
      <c r="AD657" s="90" t="b">
        <f t="shared" si="818"/>
        <v>0</v>
      </c>
      <c r="AE657" s="90" t="b">
        <f t="shared" si="818"/>
        <v>0</v>
      </c>
      <c r="AF657" s="90" t="b">
        <f t="shared" si="818"/>
        <v>0</v>
      </c>
      <c r="AG657" s="90" t="b">
        <f t="shared" si="818"/>
        <v>1</v>
      </c>
      <c r="AH657" s="45" t="str">
        <f t="shared" si="792"/>
        <v/>
      </c>
      <c r="AI657" s="45" t="str">
        <f t="shared" si="793"/>
        <v/>
      </c>
      <c r="AJ657" s="45" t="str">
        <f t="shared" si="814"/>
        <v/>
      </c>
      <c r="AK657" s="45" t="str">
        <f t="shared" si="794"/>
        <v/>
      </c>
      <c r="AL657" s="45" t="str">
        <f t="shared" si="795"/>
        <v/>
      </c>
      <c r="AM657" s="45" t="str">
        <f t="shared" si="796"/>
        <v/>
      </c>
      <c r="AN657" s="45" t="str">
        <f t="shared" si="797"/>
        <v/>
      </c>
      <c r="AO657" s="45" t="str">
        <f t="shared" si="815"/>
        <v/>
      </c>
      <c r="AP657" s="45" t="str">
        <f t="shared" si="815"/>
        <v/>
      </c>
      <c r="AQ657" s="45" t="str">
        <f t="shared" si="816"/>
        <v/>
      </c>
      <c r="AR657" s="90">
        <f t="shared" si="799"/>
        <v>13</v>
      </c>
    </row>
    <row r="658" spans="1:44" s="84" customFormat="1" ht="15.75" customHeight="1" x14ac:dyDescent="0.25">
      <c r="A658" s="82"/>
      <c r="B658" s="268"/>
      <c r="C658" s="269"/>
      <c r="D658" s="269"/>
      <c r="E658" s="270"/>
      <c r="F658" s="271"/>
      <c r="G658" s="269"/>
      <c r="H658" s="269"/>
      <c r="I658" s="371"/>
      <c r="J658" s="186" t="str">
        <f t="shared" si="807"/>
        <v/>
      </c>
      <c r="K658" s="175" t="str">
        <f t="shared" si="808"/>
        <v/>
      </c>
      <c r="L658" s="176" t="str">
        <f t="shared" si="809"/>
        <v/>
      </c>
      <c r="M658" s="175" t="str">
        <f t="shared" si="810"/>
        <v/>
      </c>
      <c r="N658" s="177" t="str">
        <f t="shared" si="811"/>
        <v/>
      </c>
      <c r="O658" s="177" t="str">
        <f t="shared" si="812"/>
        <v/>
      </c>
      <c r="P658" s="281"/>
      <c r="Q658" s="281"/>
      <c r="R658" s="282"/>
      <c r="S658" s="286"/>
      <c r="T658" s="281"/>
      <c r="U658" s="282"/>
      <c r="V658" s="286"/>
      <c r="W658" s="281"/>
      <c r="X658" s="282"/>
      <c r="Y658" s="286"/>
      <c r="Z658" s="281"/>
      <c r="AA658" s="369"/>
      <c r="AB658" s="83"/>
      <c r="AC658" s="90">
        <f t="shared" ref="AC658:AG658" si="819">AC657</f>
        <v>35</v>
      </c>
      <c r="AD658" s="90" t="b">
        <f t="shared" si="819"/>
        <v>0</v>
      </c>
      <c r="AE658" s="90" t="b">
        <f t="shared" si="819"/>
        <v>0</v>
      </c>
      <c r="AF658" s="90" t="b">
        <f t="shared" si="819"/>
        <v>0</v>
      </c>
      <c r="AG658" s="90" t="b">
        <f t="shared" si="819"/>
        <v>1</v>
      </c>
      <c r="AH658" s="45" t="str">
        <f t="shared" si="792"/>
        <v/>
      </c>
      <c r="AI658" s="45" t="str">
        <f t="shared" si="793"/>
        <v/>
      </c>
      <c r="AJ658" s="45" t="str">
        <f t="shared" si="814"/>
        <v/>
      </c>
      <c r="AK658" s="45" t="str">
        <f t="shared" si="794"/>
        <v/>
      </c>
      <c r="AL658" s="45" t="str">
        <f t="shared" si="795"/>
        <v/>
      </c>
      <c r="AM658" s="45" t="str">
        <f t="shared" si="796"/>
        <v/>
      </c>
      <c r="AN658" s="45" t="str">
        <f t="shared" si="797"/>
        <v/>
      </c>
      <c r="AO658" s="45" t="str">
        <f t="shared" si="815"/>
        <v/>
      </c>
      <c r="AP658" s="45" t="str">
        <f t="shared" si="815"/>
        <v/>
      </c>
      <c r="AQ658" s="45" t="str">
        <f t="shared" si="816"/>
        <v/>
      </c>
      <c r="AR658" s="90">
        <f t="shared" si="799"/>
        <v>14</v>
      </c>
    </row>
    <row r="659" spans="1:44" s="84" customFormat="1" ht="15.75" hidden="1" customHeight="1" x14ac:dyDescent="0.25">
      <c r="A659" s="82"/>
      <c r="B659" s="268"/>
      <c r="C659" s="269"/>
      <c r="D659" s="269"/>
      <c r="E659" s="270"/>
      <c r="F659" s="271"/>
      <c r="G659" s="269"/>
      <c r="H659" s="269"/>
      <c r="I659" s="371"/>
      <c r="J659" s="186" t="str">
        <f t="shared" si="807"/>
        <v/>
      </c>
      <c r="K659" s="175" t="str">
        <f t="shared" si="808"/>
        <v/>
      </c>
      <c r="L659" s="176" t="str">
        <f t="shared" si="809"/>
        <v/>
      </c>
      <c r="M659" s="175" t="str">
        <f t="shared" si="810"/>
        <v/>
      </c>
      <c r="N659" s="177" t="str">
        <f t="shared" si="811"/>
        <v/>
      </c>
      <c r="O659" s="177" t="str">
        <f t="shared" si="812"/>
        <v/>
      </c>
      <c r="P659" s="281"/>
      <c r="Q659" s="281"/>
      <c r="R659" s="282"/>
      <c r="S659" s="286"/>
      <c r="T659" s="281"/>
      <c r="U659" s="282"/>
      <c r="V659" s="286"/>
      <c r="W659" s="281"/>
      <c r="X659" s="282"/>
      <c r="Y659" s="286"/>
      <c r="Z659" s="281"/>
      <c r="AA659" s="369"/>
      <c r="AB659" s="83"/>
      <c r="AC659" s="90">
        <f t="shared" ref="AC659:AG659" si="820">AC658</f>
        <v>35</v>
      </c>
      <c r="AD659" s="90" t="b">
        <f t="shared" si="820"/>
        <v>0</v>
      </c>
      <c r="AE659" s="90" t="b">
        <f t="shared" si="820"/>
        <v>0</v>
      </c>
      <c r="AF659" s="90" t="b">
        <f t="shared" si="820"/>
        <v>0</v>
      </c>
      <c r="AG659" s="90" t="b">
        <f t="shared" si="820"/>
        <v>1</v>
      </c>
      <c r="AH659" s="45" t="str">
        <f t="shared" si="792"/>
        <v/>
      </c>
      <c r="AI659" s="45" t="str">
        <f t="shared" si="793"/>
        <v/>
      </c>
      <c r="AJ659" s="45" t="str">
        <f t="shared" si="814"/>
        <v/>
      </c>
      <c r="AK659" s="45" t="str">
        <f t="shared" si="794"/>
        <v/>
      </c>
      <c r="AL659" s="45" t="str">
        <f t="shared" si="795"/>
        <v/>
      </c>
      <c r="AM659" s="45" t="str">
        <f t="shared" si="796"/>
        <v/>
      </c>
      <c r="AN659" s="45" t="str">
        <f t="shared" si="797"/>
        <v/>
      </c>
      <c r="AO659" s="45" t="str">
        <f t="shared" si="815"/>
        <v/>
      </c>
      <c r="AP659" s="45" t="str">
        <f t="shared" si="815"/>
        <v/>
      </c>
      <c r="AQ659" s="45" t="str">
        <f t="shared" si="816"/>
        <v/>
      </c>
      <c r="AR659" s="90">
        <f t="shared" si="799"/>
        <v>15</v>
      </c>
    </row>
    <row r="660" spans="1:44" s="84" customFormat="1" ht="15.75" hidden="1" customHeight="1" x14ac:dyDescent="0.25">
      <c r="A660" s="82"/>
      <c r="B660" s="268"/>
      <c r="C660" s="269"/>
      <c r="D660" s="269"/>
      <c r="E660" s="270"/>
      <c r="F660" s="271"/>
      <c r="G660" s="269"/>
      <c r="H660" s="269"/>
      <c r="I660" s="371"/>
      <c r="J660" s="186" t="str">
        <f t="shared" si="807"/>
        <v/>
      </c>
      <c r="K660" s="175" t="str">
        <f t="shared" si="808"/>
        <v/>
      </c>
      <c r="L660" s="176" t="str">
        <f t="shared" si="809"/>
        <v/>
      </c>
      <c r="M660" s="175" t="str">
        <f t="shared" si="810"/>
        <v/>
      </c>
      <c r="N660" s="177" t="str">
        <f t="shared" si="811"/>
        <v/>
      </c>
      <c r="O660" s="177" t="str">
        <f t="shared" si="812"/>
        <v/>
      </c>
      <c r="P660" s="281"/>
      <c r="Q660" s="281"/>
      <c r="R660" s="282"/>
      <c r="S660" s="286"/>
      <c r="T660" s="281"/>
      <c r="U660" s="282"/>
      <c r="V660" s="286"/>
      <c r="W660" s="281"/>
      <c r="X660" s="282"/>
      <c r="Y660" s="286"/>
      <c r="Z660" s="281"/>
      <c r="AA660" s="369"/>
      <c r="AB660" s="83"/>
      <c r="AC660" s="90">
        <f t="shared" ref="AC660:AG660" si="821">AC659</f>
        <v>35</v>
      </c>
      <c r="AD660" s="90" t="b">
        <f t="shared" si="821"/>
        <v>0</v>
      </c>
      <c r="AE660" s="90" t="b">
        <f t="shared" si="821"/>
        <v>0</v>
      </c>
      <c r="AF660" s="90" t="b">
        <f t="shared" si="821"/>
        <v>0</v>
      </c>
      <c r="AG660" s="90" t="b">
        <f t="shared" si="821"/>
        <v>1</v>
      </c>
      <c r="AH660" s="45" t="str">
        <f t="shared" si="792"/>
        <v/>
      </c>
      <c r="AI660" s="45" t="str">
        <f t="shared" si="793"/>
        <v/>
      </c>
      <c r="AJ660" s="45" t="str">
        <f t="shared" si="814"/>
        <v/>
      </c>
      <c r="AK660" s="45" t="str">
        <f t="shared" si="794"/>
        <v/>
      </c>
      <c r="AL660" s="45" t="str">
        <f t="shared" si="795"/>
        <v/>
      </c>
      <c r="AM660" s="45" t="str">
        <f t="shared" si="796"/>
        <v/>
      </c>
      <c r="AN660" s="45" t="str">
        <f t="shared" si="797"/>
        <v/>
      </c>
      <c r="AO660" s="45" t="str">
        <f t="shared" si="815"/>
        <v/>
      </c>
      <c r="AP660" s="45" t="str">
        <f t="shared" si="815"/>
        <v/>
      </c>
      <c r="AQ660" s="45" t="str">
        <f t="shared" si="816"/>
        <v/>
      </c>
      <c r="AR660" s="90">
        <f t="shared" si="799"/>
        <v>16</v>
      </c>
    </row>
    <row r="661" spans="1:44" s="84" customFormat="1" ht="15.75" hidden="1" customHeight="1" x14ac:dyDescent="0.25">
      <c r="A661" s="82"/>
      <c r="B661" s="268"/>
      <c r="C661" s="269"/>
      <c r="D661" s="269"/>
      <c r="E661" s="270"/>
      <c r="F661" s="271"/>
      <c r="G661" s="269"/>
      <c r="H661" s="269"/>
      <c r="I661" s="371"/>
      <c r="J661" s="186" t="str">
        <f t="shared" si="807"/>
        <v/>
      </c>
      <c r="K661" s="175" t="str">
        <f t="shared" si="808"/>
        <v/>
      </c>
      <c r="L661" s="176" t="str">
        <f t="shared" si="809"/>
        <v/>
      </c>
      <c r="M661" s="175" t="str">
        <f t="shared" si="810"/>
        <v/>
      </c>
      <c r="N661" s="177" t="str">
        <f t="shared" si="811"/>
        <v/>
      </c>
      <c r="O661" s="177" t="str">
        <f t="shared" si="812"/>
        <v/>
      </c>
      <c r="P661" s="281"/>
      <c r="Q661" s="281"/>
      <c r="R661" s="282"/>
      <c r="S661" s="286"/>
      <c r="T661" s="281"/>
      <c r="U661" s="282"/>
      <c r="V661" s="286"/>
      <c r="W661" s="281"/>
      <c r="X661" s="282"/>
      <c r="Y661" s="286"/>
      <c r="Z661" s="281"/>
      <c r="AA661" s="369"/>
      <c r="AB661" s="83"/>
      <c r="AC661" s="90">
        <f t="shared" ref="AC661:AG661" si="822">AC660</f>
        <v>35</v>
      </c>
      <c r="AD661" s="90" t="b">
        <f t="shared" si="822"/>
        <v>0</v>
      </c>
      <c r="AE661" s="90" t="b">
        <f t="shared" si="822"/>
        <v>0</v>
      </c>
      <c r="AF661" s="90" t="b">
        <f t="shared" si="822"/>
        <v>0</v>
      </c>
      <c r="AG661" s="90" t="b">
        <f t="shared" si="822"/>
        <v>1</v>
      </c>
      <c r="AH661" s="45" t="str">
        <f t="shared" si="792"/>
        <v/>
      </c>
      <c r="AI661" s="45" t="str">
        <f t="shared" si="793"/>
        <v/>
      </c>
      <c r="AJ661" s="45" t="str">
        <f t="shared" si="814"/>
        <v/>
      </c>
      <c r="AK661" s="45" t="str">
        <f t="shared" si="794"/>
        <v/>
      </c>
      <c r="AL661" s="45" t="str">
        <f t="shared" si="795"/>
        <v/>
      </c>
      <c r="AM661" s="45" t="str">
        <f t="shared" si="796"/>
        <v/>
      </c>
      <c r="AN661" s="45" t="str">
        <f t="shared" si="797"/>
        <v/>
      </c>
      <c r="AO661" s="45" t="str">
        <f t="shared" si="815"/>
        <v/>
      </c>
      <c r="AP661" s="45" t="str">
        <f t="shared" si="815"/>
        <v/>
      </c>
      <c r="AQ661" s="45" t="str">
        <f t="shared" si="816"/>
        <v/>
      </c>
      <c r="AR661" s="90">
        <f t="shared" si="799"/>
        <v>17</v>
      </c>
    </row>
    <row r="662" spans="1:44" s="84" customFormat="1" ht="15.75" hidden="1" customHeight="1" x14ac:dyDescent="0.25">
      <c r="A662" s="82"/>
      <c r="B662" s="268"/>
      <c r="C662" s="269"/>
      <c r="D662" s="269"/>
      <c r="E662" s="270"/>
      <c r="F662" s="271"/>
      <c r="G662" s="269"/>
      <c r="H662" s="269"/>
      <c r="I662" s="371"/>
      <c r="J662" s="186" t="str">
        <f t="shared" si="807"/>
        <v/>
      </c>
      <c r="K662" s="175" t="str">
        <f t="shared" si="808"/>
        <v/>
      </c>
      <c r="L662" s="176" t="str">
        <f t="shared" si="809"/>
        <v/>
      </c>
      <c r="M662" s="175" t="str">
        <f t="shared" si="810"/>
        <v/>
      </c>
      <c r="N662" s="177" t="str">
        <f t="shared" si="811"/>
        <v/>
      </c>
      <c r="O662" s="177" t="str">
        <f t="shared" si="812"/>
        <v/>
      </c>
      <c r="P662" s="281"/>
      <c r="Q662" s="281"/>
      <c r="R662" s="282"/>
      <c r="S662" s="286"/>
      <c r="T662" s="281"/>
      <c r="U662" s="282"/>
      <c r="V662" s="286"/>
      <c r="W662" s="281"/>
      <c r="X662" s="282"/>
      <c r="Y662" s="286"/>
      <c r="Z662" s="281"/>
      <c r="AA662" s="369"/>
      <c r="AB662" s="83"/>
      <c r="AC662" s="90">
        <f t="shared" ref="AC662:AG662" si="823">AC661</f>
        <v>35</v>
      </c>
      <c r="AD662" s="90" t="b">
        <f t="shared" si="823"/>
        <v>0</v>
      </c>
      <c r="AE662" s="90" t="b">
        <f t="shared" si="823"/>
        <v>0</v>
      </c>
      <c r="AF662" s="90" t="b">
        <f t="shared" si="823"/>
        <v>0</v>
      </c>
      <c r="AG662" s="90" t="b">
        <f t="shared" si="823"/>
        <v>1</v>
      </c>
      <c r="AH662" s="45" t="str">
        <f t="shared" si="792"/>
        <v/>
      </c>
      <c r="AI662" s="45" t="str">
        <f t="shared" si="793"/>
        <v/>
      </c>
      <c r="AJ662" s="45" t="str">
        <f t="shared" si="814"/>
        <v/>
      </c>
      <c r="AK662" s="45" t="str">
        <f t="shared" si="794"/>
        <v/>
      </c>
      <c r="AL662" s="45" t="str">
        <f t="shared" si="795"/>
        <v/>
      </c>
      <c r="AM662" s="45" t="str">
        <f t="shared" si="796"/>
        <v/>
      </c>
      <c r="AN662" s="45" t="str">
        <f t="shared" si="797"/>
        <v/>
      </c>
      <c r="AO662" s="45" t="str">
        <f t="shared" si="815"/>
        <v/>
      </c>
      <c r="AP662" s="45" t="str">
        <f t="shared" si="815"/>
        <v/>
      </c>
      <c r="AQ662" s="45" t="str">
        <f t="shared" si="816"/>
        <v/>
      </c>
      <c r="AR662" s="90">
        <f t="shared" si="799"/>
        <v>18</v>
      </c>
    </row>
    <row r="663" spans="1:44" s="84" customFormat="1" ht="15.75" hidden="1" customHeight="1" x14ac:dyDescent="0.25">
      <c r="A663" s="82"/>
      <c r="B663" s="268"/>
      <c r="C663" s="269"/>
      <c r="D663" s="269"/>
      <c r="E663" s="270"/>
      <c r="F663" s="271"/>
      <c r="G663" s="269"/>
      <c r="H663" s="269"/>
      <c r="I663" s="371"/>
      <c r="J663" s="186" t="str">
        <f t="shared" si="807"/>
        <v/>
      </c>
      <c r="K663" s="175" t="str">
        <f t="shared" si="808"/>
        <v/>
      </c>
      <c r="L663" s="176" t="str">
        <f t="shared" si="809"/>
        <v/>
      </c>
      <c r="M663" s="175" t="str">
        <f t="shared" si="810"/>
        <v/>
      </c>
      <c r="N663" s="177" t="str">
        <f t="shared" si="811"/>
        <v/>
      </c>
      <c r="O663" s="177" t="str">
        <f t="shared" si="812"/>
        <v/>
      </c>
      <c r="P663" s="281"/>
      <c r="Q663" s="281"/>
      <c r="R663" s="282"/>
      <c r="S663" s="286"/>
      <c r="T663" s="281"/>
      <c r="U663" s="282"/>
      <c r="V663" s="286"/>
      <c r="W663" s="281"/>
      <c r="X663" s="282"/>
      <c r="Y663" s="286"/>
      <c r="Z663" s="281"/>
      <c r="AA663" s="369"/>
      <c r="AB663" s="83"/>
      <c r="AC663" s="90">
        <f t="shared" ref="AC663:AG663" si="824">AC662</f>
        <v>35</v>
      </c>
      <c r="AD663" s="90" t="b">
        <f t="shared" si="824"/>
        <v>0</v>
      </c>
      <c r="AE663" s="90" t="b">
        <f t="shared" si="824"/>
        <v>0</v>
      </c>
      <c r="AF663" s="90" t="b">
        <f t="shared" si="824"/>
        <v>0</v>
      </c>
      <c r="AG663" s="90" t="b">
        <f t="shared" si="824"/>
        <v>1</v>
      </c>
      <c r="AH663" s="45" t="str">
        <f t="shared" si="792"/>
        <v/>
      </c>
      <c r="AI663" s="45" t="str">
        <f t="shared" si="793"/>
        <v/>
      </c>
      <c r="AJ663" s="45" t="str">
        <f t="shared" si="814"/>
        <v/>
      </c>
      <c r="AK663" s="45" t="str">
        <f t="shared" si="794"/>
        <v/>
      </c>
      <c r="AL663" s="45" t="str">
        <f t="shared" si="795"/>
        <v/>
      </c>
      <c r="AM663" s="45" t="str">
        <f t="shared" si="796"/>
        <v/>
      </c>
      <c r="AN663" s="45" t="str">
        <f t="shared" si="797"/>
        <v/>
      </c>
      <c r="AO663" s="45" t="str">
        <f t="shared" si="815"/>
        <v/>
      </c>
      <c r="AP663" s="45" t="str">
        <f t="shared" si="815"/>
        <v/>
      </c>
      <c r="AQ663" s="45" t="str">
        <f t="shared" si="816"/>
        <v/>
      </c>
      <c r="AR663" s="90">
        <f t="shared" si="799"/>
        <v>19</v>
      </c>
    </row>
    <row r="664" spans="1:44" s="84" customFormat="1" ht="15.75" hidden="1" customHeight="1" x14ac:dyDescent="0.25">
      <c r="A664" s="82"/>
      <c r="B664" s="268"/>
      <c r="C664" s="269"/>
      <c r="D664" s="269"/>
      <c r="E664" s="270"/>
      <c r="F664" s="271"/>
      <c r="G664" s="269"/>
      <c r="H664" s="269"/>
      <c r="I664" s="371"/>
      <c r="J664" s="186" t="str">
        <f t="shared" si="807"/>
        <v/>
      </c>
      <c r="K664" s="175" t="str">
        <f t="shared" si="808"/>
        <v/>
      </c>
      <c r="L664" s="176" t="str">
        <f t="shared" si="809"/>
        <v/>
      </c>
      <c r="M664" s="175" t="str">
        <f t="shared" si="810"/>
        <v/>
      </c>
      <c r="N664" s="177" t="str">
        <f t="shared" si="811"/>
        <v/>
      </c>
      <c r="O664" s="177" t="str">
        <f t="shared" si="812"/>
        <v/>
      </c>
      <c r="P664" s="281"/>
      <c r="Q664" s="281"/>
      <c r="R664" s="282"/>
      <c r="S664" s="286"/>
      <c r="T664" s="281"/>
      <c r="U664" s="282"/>
      <c r="V664" s="286"/>
      <c r="W664" s="281"/>
      <c r="X664" s="282"/>
      <c r="Y664" s="286"/>
      <c r="Z664" s="281"/>
      <c r="AA664" s="369"/>
      <c r="AB664" s="83"/>
      <c r="AC664" s="90">
        <f t="shared" ref="AC664:AG664" si="825">AC663</f>
        <v>35</v>
      </c>
      <c r="AD664" s="90" t="b">
        <f t="shared" si="825"/>
        <v>0</v>
      </c>
      <c r="AE664" s="90" t="b">
        <f t="shared" si="825"/>
        <v>0</v>
      </c>
      <c r="AF664" s="90" t="b">
        <f t="shared" si="825"/>
        <v>0</v>
      </c>
      <c r="AG664" s="90" t="b">
        <f t="shared" si="825"/>
        <v>1</v>
      </c>
      <c r="AH664" s="45" t="str">
        <f t="shared" si="792"/>
        <v/>
      </c>
      <c r="AI664" s="45" t="str">
        <f t="shared" si="793"/>
        <v/>
      </c>
      <c r="AJ664" s="45" t="str">
        <f t="shared" si="814"/>
        <v/>
      </c>
      <c r="AK664" s="45" t="str">
        <f t="shared" si="794"/>
        <v/>
      </c>
      <c r="AL664" s="45" t="str">
        <f t="shared" si="795"/>
        <v/>
      </c>
      <c r="AM664" s="45" t="str">
        <f t="shared" si="796"/>
        <v/>
      </c>
      <c r="AN664" s="45" t="str">
        <f t="shared" si="797"/>
        <v/>
      </c>
      <c r="AO664" s="45" t="str">
        <f t="shared" si="815"/>
        <v/>
      </c>
      <c r="AP664" s="45" t="str">
        <f t="shared" si="815"/>
        <v/>
      </c>
      <c r="AQ664" s="45" t="str">
        <f t="shared" si="816"/>
        <v/>
      </c>
      <c r="AR664" s="90">
        <f t="shared" si="799"/>
        <v>20</v>
      </c>
    </row>
    <row r="665" spans="1:44" s="84" customFormat="1" ht="15.75" hidden="1" customHeight="1" x14ac:dyDescent="0.25">
      <c r="A665" s="82"/>
      <c r="B665" s="268"/>
      <c r="C665" s="269"/>
      <c r="D665" s="269"/>
      <c r="E665" s="270"/>
      <c r="F665" s="271"/>
      <c r="G665" s="269"/>
      <c r="H665" s="269"/>
      <c r="I665" s="371"/>
      <c r="J665" s="186" t="str">
        <f t="shared" si="807"/>
        <v/>
      </c>
      <c r="K665" s="175" t="str">
        <f t="shared" si="808"/>
        <v/>
      </c>
      <c r="L665" s="176" t="str">
        <f t="shared" si="809"/>
        <v/>
      </c>
      <c r="M665" s="175" t="str">
        <f t="shared" si="810"/>
        <v/>
      </c>
      <c r="N665" s="177" t="str">
        <f t="shared" si="811"/>
        <v/>
      </c>
      <c r="O665" s="177" t="str">
        <f t="shared" si="812"/>
        <v/>
      </c>
      <c r="P665" s="281"/>
      <c r="Q665" s="281"/>
      <c r="R665" s="282"/>
      <c r="S665" s="286"/>
      <c r="T665" s="281"/>
      <c r="U665" s="282"/>
      <c r="V665" s="286"/>
      <c r="W665" s="281"/>
      <c r="X665" s="282"/>
      <c r="Y665" s="286"/>
      <c r="Z665" s="281"/>
      <c r="AA665" s="369"/>
      <c r="AB665" s="83"/>
      <c r="AC665" s="90">
        <f t="shared" ref="AC665:AG665" si="826">AC664</f>
        <v>35</v>
      </c>
      <c r="AD665" s="90" t="b">
        <f t="shared" si="826"/>
        <v>0</v>
      </c>
      <c r="AE665" s="90" t="b">
        <f t="shared" si="826"/>
        <v>0</v>
      </c>
      <c r="AF665" s="90" t="b">
        <f t="shared" si="826"/>
        <v>0</v>
      </c>
      <c r="AG665" s="90" t="b">
        <f t="shared" si="826"/>
        <v>1</v>
      </c>
      <c r="AH665" s="45" t="str">
        <f t="shared" si="792"/>
        <v/>
      </c>
      <c r="AI665" s="45" t="str">
        <f t="shared" si="793"/>
        <v/>
      </c>
      <c r="AJ665" s="45" t="str">
        <f t="shared" si="814"/>
        <v/>
      </c>
      <c r="AK665" s="45" t="str">
        <f t="shared" si="794"/>
        <v/>
      </c>
      <c r="AL665" s="45" t="str">
        <f t="shared" si="795"/>
        <v/>
      </c>
      <c r="AM665" s="45" t="str">
        <f t="shared" si="796"/>
        <v/>
      </c>
      <c r="AN665" s="45" t="str">
        <f t="shared" si="797"/>
        <v/>
      </c>
      <c r="AO665" s="45" t="str">
        <f t="shared" si="815"/>
        <v/>
      </c>
      <c r="AP665" s="45" t="str">
        <f t="shared" si="815"/>
        <v/>
      </c>
      <c r="AQ665" s="45" t="str">
        <f t="shared" si="816"/>
        <v/>
      </c>
      <c r="AR665" s="90">
        <f t="shared" si="799"/>
        <v>21</v>
      </c>
    </row>
    <row r="666" spans="1:44" s="84" customFormat="1" ht="15.75" hidden="1" customHeight="1" x14ac:dyDescent="0.25">
      <c r="A666" s="82"/>
      <c r="B666" s="268"/>
      <c r="C666" s="269"/>
      <c r="D666" s="269"/>
      <c r="E666" s="270"/>
      <c r="F666" s="271"/>
      <c r="G666" s="269"/>
      <c r="H666" s="269"/>
      <c r="I666" s="371"/>
      <c r="J666" s="186" t="str">
        <f t="shared" si="807"/>
        <v/>
      </c>
      <c r="K666" s="175" t="str">
        <f t="shared" si="808"/>
        <v/>
      </c>
      <c r="L666" s="176" t="str">
        <f t="shared" si="809"/>
        <v/>
      </c>
      <c r="M666" s="175" t="str">
        <f t="shared" si="810"/>
        <v/>
      </c>
      <c r="N666" s="177" t="str">
        <f t="shared" si="811"/>
        <v/>
      </c>
      <c r="O666" s="177" t="str">
        <f t="shared" si="812"/>
        <v/>
      </c>
      <c r="P666" s="281"/>
      <c r="Q666" s="281"/>
      <c r="R666" s="282"/>
      <c r="S666" s="286"/>
      <c r="T666" s="281"/>
      <c r="U666" s="282"/>
      <c r="V666" s="286"/>
      <c r="W666" s="281"/>
      <c r="X666" s="282"/>
      <c r="Y666" s="286"/>
      <c r="Z666" s="281"/>
      <c r="AA666" s="369"/>
      <c r="AB666" s="83"/>
      <c r="AC666" s="90">
        <f t="shared" ref="AC666:AG666" si="827">AC665</f>
        <v>35</v>
      </c>
      <c r="AD666" s="90" t="b">
        <f t="shared" si="827"/>
        <v>0</v>
      </c>
      <c r="AE666" s="90" t="b">
        <f t="shared" si="827"/>
        <v>0</v>
      </c>
      <c r="AF666" s="90" t="b">
        <f t="shared" si="827"/>
        <v>0</v>
      </c>
      <c r="AG666" s="90" t="b">
        <f t="shared" si="827"/>
        <v>1</v>
      </c>
      <c r="AH666" s="45" t="str">
        <f t="shared" si="792"/>
        <v/>
      </c>
      <c r="AI666" s="45" t="str">
        <f t="shared" si="793"/>
        <v/>
      </c>
      <c r="AJ666" s="45" t="str">
        <f t="shared" si="814"/>
        <v/>
      </c>
      <c r="AK666" s="45" t="str">
        <f t="shared" si="794"/>
        <v/>
      </c>
      <c r="AL666" s="45" t="str">
        <f t="shared" si="795"/>
        <v/>
      </c>
      <c r="AM666" s="45" t="str">
        <f t="shared" si="796"/>
        <v/>
      </c>
      <c r="AN666" s="45" t="str">
        <f t="shared" si="797"/>
        <v/>
      </c>
      <c r="AO666" s="45" t="str">
        <f t="shared" si="815"/>
        <v/>
      </c>
      <c r="AP666" s="45" t="str">
        <f t="shared" si="815"/>
        <v/>
      </c>
      <c r="AQ666" s="45" t="str">
        <f t="shared" si="816"/>
        <v/>
      </c>
      <c r="AR666" s="90">
        <f t="shared" si="799"/>
        <v>22</v>
      </c>
    </row>
    <row r="667" spans="1:44" s="84" customFormat="1" ht="15.75" hidden="1" customHeight="1" x14ac:dyDescent="0.25">
      <c r="A667" s="82"/>
      <c r="B667" s="268"/>
      <c r="C667" s="269"/>
      <c r="D667" s="269"/>
      <c r="E667" s="270"/>
      <c r="F667" s="271"/>
      <c r="G667" s="269"/>
      <c r="H667" s="269"/>
      <c r="I667" s="371"/>
      <c r="J667" s="186" t="str">
        <f t="shared" si="807"/>
        <v/>
      </c>
      <c r="K667" s="175" t="str">
        <f t="shared" si="808"/>
        <v/>
      </c>
      <c r="L667" s="176" t="str">
        <f t="shared" si="809"/>
        <v/>
      </c>
      <c r="M667" s="175" t="str">
        <f t="shared" si="810"/>
        <v/>
      </c>
      <c r="N667" s="177" t="str">
        <f t="shared" si="811"/>
        <v/>
      </c>
      <c r="O667" s="177" t="str">
        <f t="shared" si="812"/>
        <v/>
      </c>
      <c r="P667" s="281"/>
      <c r="Q667" s="281"/>
      <c r="R667" s="282"/>
      <c r="S667" s="286"/>
      <c r="T667" s="281"/>
      <c r="U667" s="282"/>
      <c r="V667" s="286"/>
      <c r="W667" s="281"/>
      <c r="X667" s="282"/>
      <c r="Y667" s="286"/>
      <c r="Z667" s="281"/>
      <c r="AA667" s="369"/>
      <c r="AB667" s="83"/>
      <c r="AC667" s="90">
        <f t="shared" ref="AC667:AG667" si="828">AC666</f>
        <v>35</v>
      </c>
      <c r="AD667" s="90" t="b">
        <f t="shared" si="828"/>
        <v>0</v>
      </c>
      <c r="AE667" s="90" t="b">
        <f t="shared" si="828"/>
        <v>0</v>
      </c>
      <c r="AF667" s="90" t="b">
        <f t="shared" si="828"/>
        <v>0</v>
      </c>
      <c r="AG667" s="90" t="b">
        <f t="shared" si="828"/>
        <v>1</v>
      </c>
      <c r="AH667" s="45" t="str">
        <f t="shared" si="792"/>
        <v/>
      </c>
      <c r="AI667" s="45" t="str">
        <f t="shared" si="793"/>
        <v/>
      </c>
      <c r="AJ667" s="45" t="str">
        <f t="shared" si="814"/>
        <v/>
      </c>
      <c r="AK667" s="45" t="str">
        <f t="shared" si="794"/>
        <v/>
      </c>
      <c r="AL667" s="45" t="str">
        <f t="shared" si="795"/>
        <v/>
      </c>
      <c r="AM667" s="45" t="str">
        <f t="shared" si="796"/>
        <v/>
      </c>
      <c r="AN667" s="45" t="str">
        <f t="shared" si="797"/>
        <v/>
      </c>
      <c r="AO667" s="45" t="str">
        <f t="shared" si="815"/>
        <v/>
      </c>
      <c r="AP667" s="45" t="str">
        <f t="shared" si="815"/>
        <v/>
      </c>
      <c r="AQ667" s="45" t="str">
        <f t="shared" si="816"/>
        <v/>
      </c>
      <c r="AR667" s="90">
        <f t="shared" si="799"/>
        <v>23</v>
      </c>
    </row>
    <row r="668" spans="1:44" s="84" customFormat="1" ht="15.75" hidden="1" customHeight="1" x14ac:dyDescent="0.25">
      <c r="A668" s="82"/>
      <c r="B668" s="268"/>
      <c r="C668" s="269"/>
      <c r="D668" s="269"/>
      <c r="E668" s="270"/>
      <c r="F668" s="271"/>
      <c r="G668" s="269"/>
      <c r="H668" s="269"/>
      <c r="I668" s="371"/>
      <c r="J668" s="186" t="str">
        <f t="shared" si="807"/>
        <v/>
      </c>
      <c r="K668" s="175" t="str">
        <f t="shared" si="808"/>
        <v/>
      </c>
      <c r="L668" s="176" t="str">
        <f t="shared" si="809"/>
        <v/>
      </c>
      <c r="M668" s="175" t="str">
        <f t="shared" si="810"/>
        <v/>
      </c>
      <c r="N668" s="177" t="str">
        <f t="shared" si="811"/>
        <v/>
      </c>
      <c r="O668" s="177" t="str">
        <f t="shared" si="812"/>
        <v/>
      </c>
      <c r="P668" s="281"/>
      <c r="Q668" s="281"/>
      <c r="R668" s="282"/>
      <c r="S668" s="286"/>
      <c r="T668" s="281"/>
      <c r="U668" s="282"/>
      <c r="V668" s="286"/>
      <c r="W668" s="281"/>
      <c r="X668" s="282"/>
      <c r="Y668" s="286"/>
      <c r="Z668" s="281"/>
      <c r="AA668" s="369"/>
      <c r="AB668" s="83"/>
      <c r="AC668" s="90">
        <f t="shared" ref="AC668:AG668" si="829">AC667</f>
        <v>35</v>
      </c>
      <c r="AD668" s="90" t="b">
        <f t="shared" si="829"/>
        <v>0</v>
      </c>
      <c r="AE668" s="90" t="b">
        <f t="shared" si="829"/>
        <v>0</v>
      </c>
      <c r="AF668" s="90" t="b">
        <f t="shared" si="829"/>
        <v>0</v>
      </c>
      <c r="AG668" s="90" t="b">
        <f t="shared" si="829"/>
        <v>1</v>
      </c>
      <c r="AH668" s="45" t="str">
        <f t="shared" si="792"/>
        <v/>
      </c>
      <c r="AI668" s="45" t="str">
        <f t="shared" si="793"/>
        <v/>
      </c>
      <c r="AJ668" s="45" t="str">
        <f t="shared" si="814"/>
        <v/>
      </c>
      <c r="AK668" s="45" t="str">
        <f t="shared" si="794"/>
        <v/>
      </c>
      <c r="AL668" s="45" t="str">
        <f t="shared" si="795"/>
        <v/>
      </c>
      <c r="AM668" s="45" t="str">
        <f t="shared" si="796"/>
        <v/>
      </c>
      <c r="AN668" s="45" t="str">
        <f t="shared" si="797"/>
        <v/>
      </c>
      <c r="AO668" s="45" t="str">
        <f t="shared" si="815"/>
        <v/>
      </c>
      <c r="AP668" s="45" t="str">
        <f t="shared" si="815"/>
        <v/>
      </c>
      <c r="AQ668" s="45" t="str">
        <f t="shared" si="816"/>
        <v/>
      </c>
      <c r="AR668" s="90">
        <f t="shared" si="799"/>
        <v>24</v>
      </c>
    </row>
    <row r="669" spans="1:44" s="84" customFormat="1" ht="15.75" hidden="1" customHeight="1" x14ac:dyDescent="0.25">
      <c r="A669" s="82"/>
      <c r="B669" s="268"/>
      <c r="C669" s="269"/>
      <c r="D669" s="269"/>
      <c r="E669" s="270"/>
      <c r="F669" s="271"/>
      <c r="G669" s="269"/>
      <c r="H669" s="269"/>
      <c r="I669" s="371"/>
      <c r="J669" s="186" t="str">
        <f t="shared" si="807"/>
        <v/>
      </c>
      <c r="K669" s="175" t="str">
        <f t="shared" si="808"/>
        <v/>
      </c>
      <c r="L669" s="176" t="str">
        <f t="shared" si="809"/>
        <v/>
      </c>
      <c r="M669" s="175" t="str">
        <f t="shared" si="810"/>
        <v/>
      </c>
      <c r="N669" s="177" t="str">
        <f t="shared" si="811"/>
        <v/>
      </c>
      <c r="O669" s="177" t="str">
        <f t="shared" si="812"/>
        <v/>
      </c>
      <c r="P669" s="281"/>
      <c r="Q669" s="281"/>
      <c r="R669" s="282"/>
      <c r="S669" s="286"/>
      <c r="T669" s="281"/>
      <c r="U669" s="282"/>
      <c r="V669" s="286"/>
      <c r="W669" s="281"/>
      <c r="X669" s="282"/>
      <c r="Y669" s="286"/>
      <c r="Z669" s="281"/>
      <c r="AA669" s="369"/>
      <c r="AB669" s="83"/>
      <c r="AC669" s="90">
        <f t="shared" ref="AC669:AG669" si="830">AC668</f>
        <v>35</v>
      </c>
      <c r="AD669" s="90" t="b">
        <f t="shared" si="830"/>
        <v>0</v>
      </c>
      <c r="AE669" s="90" t="b">
        <f t="shared" si="830"/>
        <v>0</v>
      </c>
      <c r="AF669" s="90" t="b">
        <f t="shared" si="830"/>
        <v>0</v>
      </c>
      <c r="AG669" s="90" t="b">
        <f t="shared" si="830"/>
        <v>1</v>
      </c>
      <c r="AH669" s="45" t="str">
        <f t="shared" si="792"/>
        <v/>
      </c>
      <c r="AI669" s="45" t="str">
        <f t="shared" si="793"/>
        <v/>
      </c>
      <c r="AJ669" s="45" t="str">
        <f t="shared" si="814"/>
        <v/>
      </c>
      <c r="AK669" s="45" t="str">
        <f t="shared" si="794"/>
        <v/>
      </c>
      <c r="AL669" s="45" t="str">
        <f t="shared" si="795"/>
        <v/>
      </c>
      <c r="AM669" s="45" t="str">
        <f t="shared" si="796"/>
        <v/>
      </c>
      <c r="AN669" s="45" t="str">
        <f t="shared" si="797"/>
        <v/>
      </c>
      <c r="AO669" s="45" t="str">
        <f t="shared" si="815"/>
        <v/>
      </c>
      <c r="AP669" s="45" t="str">
        <f t="shared" si="815"/>
        <v/>
      </c>
      <c r="AQ669" s="45" t="str">
        <f t="shared" si="816"/>
        <v/>
      </c>
      <c r="AR669" s="90">
        <f t="shared" si="799"/>
        <v>25</v>
      </c>
    </row>
    <row r="670" spans="1:44" s="84" customFormat="1" ht="15.75" hidden="1" customHeight="1" x14ac:dyDescent="0.25">
      <c r="A670" s="82"/>
      <c r="B670" s="268"/>
      <c r="C670" s="269"/>
      <c r="D670" s="269"/>
      <c r="E670" s="270"/>
      <c r="F670" s="271"/>
      <c r="G670" s="269"/>
      <c r="H670" s="269"/>
      <c r="I670" s="371"/>
      <c r="J670" s="186" t="str">
        <f t="shared" si="807"/>
        <v/>
      </c>
      <c r="K670" s="175" t="str">
        <f t="shared" si="808"/>
        <v/>
      </c>
      <c r="L670" s="176" t="str">
        <f t="shared" si="809"/>
        <v/>
      </c>
      <c r="M670" s="175" t="str">
        <f t="shared" si="810"/>
        <v/>
      </c>
      <c r="N670" s="177" t="str">
        <f t="shared" si="811"/>
        <v/>
      </c>
      <c r="O670" s="177" t="str">
        <f t="shared" si="812"/>
        <v/>
      </c>
      <c r="P670" s="281"/>
      <c r="Q670" s="281"/>
      <c r="R670" s="282"/>
      <c r="S670" s="286"/>
      <c r="T670" s="281"/>
      <c r="U670" s="282"/>
      <c r="V670" s="286"/>
      <c r="W670" s="281"/>
      <c r="X670" s="282"/>
      <c r="Y670" s="286"/>
      <c r="Z670" s="281"/>
      <c r="AA670" s="369"/>
      <c r="AB670" s="83"/>
      <c r="AC670" s="90">
        <f t="shared" ref="AC670:AG670" si="831">AC669</f>
        <v>35</v>
      </c>
      <c r="AD670" s="90" t="b">
        <f t="shared" si="831"/>
        <v>0</v>
      </c>
      <c r="AE670" s="90" t="b">
        <f t="shared" si="831"/>
        <v>0</v>
      </c>
      <c r="AF670" s="90" t="b">
        <f t="shared" si="831"/>
        <v>0</v>
      </c>
      <c r="AG670" s="90" t="b">
        <f t="shared" si="831"/>
        <v>1</v>
      </c>
      <c r="AH670" s="45" t="str">
        <f t="shared" si="792"/>
        <v/>
      </c>
      <c r="AI670" s="45" t="str">
        <f t="shared" si="793"/>
        <v/>
      </c>
      <c r="AJ670" s="45" t="str">
        <f t="shared" si="814"/>
        <v/>
      </c>
      <c r="AK670" s="45" t="str">
        <f t="shared" si="794"/>
        <v/>
      </c>
      <c r="AL670" s="45" t="str">
        <f t="shared" si="795"/>
        <v/>
      </c>
      <c r="AM670" s="45" t="str">
        <f t="shared" si="796"/>
        <v/>
      </c>
      <c r="AN670" s="45" t="str">
        <f t="shared" si="797"/>
        <v/>
      </c>
      <c r="AO670" s="45" t="str">
        <f t="shared" si="815"/>
        <v/>
      </c>
      <c r="AP670" s="45" t="str">
        <f t="shared" si="815"/>
        <v/>
      </c>
      <c r="AQ670" s="45" t="str">
        <f t="shared" si="816"/>
        <v/>
      </c>
      <c r="AR670" s="90">
        <f t="shared" si="799"/>
        <v>26</v>
      </c>
    </row>
    <row r="671" spans="1:44" s="84" customFormat="1" ht="15.75" hidden="1" customHeight="1" x14ac:dyDescent="0.25">
      <c r="A671" s="82"/>
      <c r="B671" s="268"/>
      <c r="C671" s="269"/>
      <c r="D671" s="269"/>
      <c r="E671" s="270"/>
      <c r="F671" s="271"/>
      <c r="G671" s="269"/>
      <c r="H671" s="269"/>
      <c r="I671" s="371"/>
      <c r="J671" s="186" t="str">
        <f t="shared" si="807"/>
        <v/>
      </c>
      <c r="K671" s="175" t="str">
        <f t="shared" si="808"/>
        <v/>
      </c>
      <c r="L671" s="176" t="str">
        <f t="shared" si="809"/>
        <v/>
      </c>
      <c r="M671" s="175" t="str">
        <f t="shared" si="810"/>
        <v/>
      </c>
      <c r="N671" s="177" t="str">
        <f t="shared" si="811"/>
        <v/>
      </c>
      <c r="O671" s="177" t="str">
        <f t="shared" si="812"/>
        <v/>
      </c>
      <c r="P671" s="281"/>
      <c r="Q671" s="281"/>
      <c r="R671" s="282"/>
      <c r="S671" s="286"/>
      <c r="T671" s="281"/>
      <c r="U671" s="282"/>
      <c r="V671" s="286"/>
      <c r="W671" s="281"/>
      <c r="X671" s="282"/>
      <c r="Y671" s="286"/>
      <c r="Z671" s="281"/>
      <c r="AA671" s="369"/>
      <c r="AB671" s="83"/>
      <c r="AC671" s="90">
        <f t="shared" ref="AC671:AG671" si="832">AC670</f>
        <v>35</v>
      </c>
      <c r="AD671" s="90" t="b">
        <f t="shared" si="832"/>
        <v>0</v>
      </c>
      <c r="AE671" s="90" t="b">
        <f t="shared" si="832"/>
        <v>0</v>
      </c>
      <c r="AF671" s="90" t="b">
        <f t="shared" si="832"/>
        <v>0</v>
      </c>
      <c r="AG671" s="90" t="b">
        <f t="shared" si="832"/>
        <v>1</v>
      </c>
      <c r="AH671" s="45" t="str">
        <f t="shared" si="792"/>
        <v/>
      </c>
      <c r="AI671" s="45" t="str">
        <f t="shared" si="793"/>
        <v/>
      </c>
      <c r="AJ671" s="45" t="str">
        <f t="shared" si="814"/>
        <v/>
      </c>
      <c r="AK671" s="45" t="str">
        <f t="shared" si="794"/>
        <v/>
      </c>
      <c r="AL671" s="45" t="str">
        <f t="shared" si="795"/>
        <v/>
      </c>
      <c r="AM671" s="45" t="str">
        <f t="shared" si="796"/>
        <v/>
      </c>
      <c r="AN671" s="45" t="str">
        <f t="shared" si="797"/>
        <v/>
      </c>
      <c r="AO671" s="45" t="str">
        <f t="shared" si="815"/>
        <v/>
      </c>
      <c r="AP671" s="45" t="str">
        <f t="shared" si="815"/>
        <v/>
      </c>
      <c r="AQ671" s="45" t="str">
        <f t="shared" si="816"/>
        <v/>
      </c>
      <c r="AR671" s="90">
        <f t="shared" si="799"/>
        <v>27</v>
      </c>
    </row>
    <row r="672" spans="1:44" s="84" customFormat="1" ht="15.75" hidden="1" customHeight="1" x14ac:dyDescent="0.25">
      <c r="A672" s="82"/>
      <c r="B672" s="268"/>
      <c r="C672" s="269"/>
      <c r="D672" s="269"/>
      <c r="E672" s="270"/>
      <c r="F672" s="271"/>
      <c r="G672" s="269"/>
      <c r="H672" s="269"/>
      <c r="I672" s="371"/>
      <c r="J672" s="186" t="str">
        <f t="shared" si="807"/>
        <v/>
      </c>
      <c r="K672" s="175" t="str">
        <f t="shared" si="808"/>
        <v/>
      </c>
      <c r="L672" s="176" t="str">
        <f t="shared" si="809"/>
        <v/>
      </c>
      <c r="M672" s="175" t="str">
        <f t="shared" si="810"/>
        <v/>
      </c>
      <c r="N672" s="177" t="str">
        <f t="shared" si="811"/>
        <v/>
      </c>
      <c r="O672" s="177" t="str">
        <f t="shared" si="812"/>
        <v/>
      </c>
      <c r="P672" s="281"/>
      <c r="Q672" s="281"/>
      <c r="R672" s="282"/>
      <c r="S672" s="286"/>
      <c r="T672" s="281"/>
      <c r="U672" s="282"/>
      <c r="V672" s="286"/>
      <c r="W672" s="281"/>
      <c r="X672" s="282"/>
      <c r="Y672" s="286"/>
      <c r="Z672" s="281"/>
      <c r="AA672" s="369"/>
      <c r="AB672" s="83"/>
      <c r="AC672" s="90">
        <f t="shared" ref="AC672:AG672" si="833">AC671</f>
        <v>35</v>
      </c>
      <c r="AD672" s="90" t="b">
        <f t="shared" si="833"/>
        <v>0</v>
      </c>
      <c r="AE672" s="90" t="b">
        <f t="shared" si="833"/>
        <v>0</v>
      </c>
      <c r="AF672" s="90" t="b">
        <f t="shared" si="833"/>
        <v>0</v>
      </c>
      <c r="AG672" s="90" t="b">
        <f t="shared" si="833"/>
        <v>1</v>
      </c>
      <c r="AH672" s="45" t="str">
        <f t="shared" si="792"/>
        <v/>
      </c>
      <c r="AI672" s="45" t="str">
        <f t="shared" si="793"/>
        <v/>
      </c>
      <c r="AJ672" s="45" t="str">
        <f t="shared" si="814"/>
        <v/>
      </c>
      <c r="AK672" s="45" t="str">
        <f t="shared" si="794"/>
        <v/>
      </c>
      <c r="AL672" s="45" t="str">
        <f t="shared" si="795"/>
        <v/>
      </c>
      <c r="AM672" s="45" t="str">
        <f t="shared" si="796"/>
        <v/>
      </c>
      <c r="AN672" s="45" t="str">
        <f t="shared" si="797"/>
        <v/>
      </c>
      <c r="AO672" s="45" t="str">
        <f t="shared" si="815"/>
        <v/>
      </c>
      <c r="AP672" s="45" t="str">
        <f t="shared" si="815"/>
        <v/>
      </c>
      <c r="AQ672" s="45" t="str">
        <f t="shared" si="816"/>
        <v/>
      </c>
      <c r="AR672" s="90">
        <f t="shared" si="799"/>
        <v>28</v>
      </c>
    </row>
    <row r="673" spans="1:44" s="84" customFormat="1" ht="15.75" hidden="1" customHeight="1" x14ac:dyDescent="0.25">
      <c r="A673" s="82"/>
      <c r="B673" s="268"/>
      <c r="C673" s="269"/>
      <c r="D673" s="269"/>
      <c r="E673" s="270"/>
      <c r="F673" s="271"/>
      <c r="G673" s="269"/>
      <c r="H673" s="269"/>
      <c r="I673" s="371"/>
      <c r="J673" s="186" t="str">
        <f t="shared" si="807"/>
        <v/>
      </c>
      <c r="K673" s="175" t="str">
        <f t="shared" si="808"/>
        <v/>
      </c>
      <c r="L673" s="176" t="str">
        <f t="shared" si="809"/>
        <v/>
      </c>
      <c r="M673" s="175" t="str">
        <f t="shared" si="810"/>
        <v/>
      </c>
      <c r="N673" s="177" t="str">
        <f t="shared" si="811"/>
        <v/>
      </c>
      <c r="O673" s="177" t="str">
        <f t="shared" si="812"/>
        <v/>
      </c>
      <c r="P673" s="281"/>
      <c r="Q673" s="281"/>
      <c r="R673" s="282"/>
      <c r="S673" s="286"/>
      <c r="T673" s="281"/>
      <c r="U673" s="282"/>
      <c r="V673" s="286"/>
      <c r="W673" s="281"/>
      <c r="X673" s="282"/>
      <c r="Y673" s="286"/>
      <c r="Z673" s="281"/>
      <c r="AA673" s="369"/>
      <c r="AB673" s="83"/>
      <c r="AC673" s="90">
        <f t="shared" ref="AC673:AG673" si="834">AC672</f>
        <v>35</v>
      </c>
      <c r="AD673" s="90" t="b">
        <f t="shared" si="834"/>
        <v>0</v>
      </c>
      <c r="AE673" s="90" t="b">
        <f t="shared" si="834"/>
        <v>0</v>
      </c>
      <c r="AF673" s="90" t="b">
        <f t="shared" si="834"/>
        <v>0</v>
      </c>
      <c r="AG673" s="90" t="b">
        <f t="shared" si="834"/>
        <v>1</v>
      </c>
      <c r="AH673" s="45" t="str">
        <f t="shared" si="792"/>
        <v/>
      </c>
      <c r="AI673" s="45" t="str">
        <f t="shared" si="793"/>
        <v/>
      </c>
      <c r="AJ673" s="45" t="str">
        <f t="shared" si="814"/>
        <v/>
      </c>
      <c r="AK673" s="45" t="str">
        <f t="shared" si="794"/>
        <v/>
      </c>
      <c r="AL673" s="45" t="str">
        <f t="shared" si="795"/>
        <v/>
      </c>
      <c r="AM673" s="45" t="str">
        <f t="shared" si="796"/>
        <v/>
      </c>
      <c r="AN673" s="45" t="str">
        <f t="shared" si="797"/>
        <v/>
      </c>
      <c r="AO673" s="45" t="str">
        <f t="shared" si="815"/>
        <v/>
      </c>
      <c r="AP673" s="45" t="str">
        <f t="shared" si="815"/>
        <v/>
      </c>
      <c r="AQ673" s="45" t="str">
        <f t="shared" si="816"/>
        <v/>
      </c>
      <c r="AR673" s="90">
        <f t="shared" si="799"/>
        <v>29</v>
      </c>
    </row>
    <row r="674" spans="1:44" s="84" customFormat="1" ht="15.75" hidden="1" customHeight="1" x14ac:dyDescent="0.25">
      <c r="A674" s="82"/>
      <c r="B674" s="268"/>
      <c r="C674" s="269"/>
      <c r="D674" s="269"/>
      <c r="E674" s="270"/>
      <c r="F674" s="271"/>
      <c r="G674" s="269"/>
      <c r="H674" s="269"/>
      <c r="I674" s="371"/>
      <c r="J674" s="187" t="str">
        <f t="shared" si="807"/>
        <v/>
      </c>
      <c r="K674" s="178" t="str">
        <f t="shared" si="808"/>
        <v/>
      </c>
      <c r="L674" s="179" t="str">
        <f t="shared" si="809"/>
        <v/>
      </c>
      <c r="M674" s="178" t="str">
        <f t="shared" si="810"/>
        <v/>
      </c>
      <c r="N674" s="180" t="str">
        <f t="shared" si="811"/>
        <v/>
      </c>
      <c r="O674" s="180" t="str">
        <f t="shared" si="812"/>
        <v/>
      </c>
      <c r="P674" s="284"/>
      <c r="Q674" s="284"/>
      <c r="R674" s="285"/>
      <c r="S674" s="287"/>
      <c r="T674" s="284"/>
      <c r="U674" s="285"/>
      <c r="V674" s="287"/>
      <c r="W674" s="284"/>
      <c r="X674" s="285"/>
      <c r="Y674" s="287"/>
      <c r="Z674" s="284"/>
      <c r="AA674" s="370"/>
      <c r="AB674" s="83"/>
      <c r="AC674" s="91">
        <f t="shared" ref="AC674:AG674" si="835">AC673</f>
        <v>35</v>
      </c>
      <c r="AD674" s="91" t="b">
        <f t="shared" si="835"/>
        <v>0</v>
      </c>
      <c r="AE674" s="91" t="b">
        <f t="shared" si="835"/>
        <v>0</v>
      </c>
      <c r="AF674" s="91" t="b">
        <f t="shared" si="835"/>
        <v>0</v>
      </c>
      <c r="AG674" s="91" t="b">
        <f t="shared" si="835"/>
        <v>1</v>
      </c>
      <c r="AH674" s="92" t="str">
        <f t="shared" si="792"/>
        <v/>
      </c>
      <c r="AI674" s="92" t="str">
        <f t="shared" si="793"/>
        <v/>
      </c>
      <c r="AJ674" s="92" t="str">
        <f t="shared" si="814"/>
        <v/>
      </c>
      <c r="AK674" s="92" t="str">
        <f t="shared" si="794"/>
        <v/>
      </c>
      <c r="AL674" s="92" t="str">
        <f t="shared" si="795"/>
        <v/>
      </c>
      <c r="AM674" s="92" t="str">
        <f t="shared" si="796"/>
        <v/>
      </c>
      <c r="AN674" s="92" t="str">
        <f t="shared" si="797"/>
        <v/>
      </c>
      <c r="AO674" s="92" t="str">
        <f t="shared" si="815"/>
        <v/>
      </c>
      <c r="AP674" s="92" t="str">
        <f t="shared" si="815"/>
        <v/>
      </c>
      <c r="AQ674" s="92" t="str">
        <f t="shared" si="816"/>
        <v/>
      </c>
      <c r="AR674" s="91">
        <f t="shared" si="799"/>
        <v>30</v>
      </c>
    </row>
    <row r="675" spans="1:44" s="84" customFormat="1" ht="15.75" customHeight="1" x14ac:dyDescent="0.25">
      <c r="A675" s="82"/>
      <c r="B675" s="268">
        <f>B645+1</f>
        <v>36</v>
      </c>
      <c r="C675" s="269"/>
      <c r="D675" s="269"/>
      <c r="E675" s="270"/>
      <c r="F675" s="271">
        <f>ROUND($G$4*B675,0)</f>
        <v>11340</v>
      </c>
      <c r="G675" s="269"/>
      <c r="H675" s="269"/>
      <c r="I675" s="371"/>
      <c r="J675" s="188" t="str">
        <f t="shared" si="807"/>
        <v/>
      </c>
      <c r="K675" s="181" t="str">
        <f t="shared" si="808"/>
        <v/>
      </c>
      <c r="L675" s="182" t="str">
        <f t="shared" si="809"/>
        <v/>
      </c>
      <c r="M675" s="181" t="str">
        <f t="shared" si="810"/>
        <v/>
      </c>
      <c r="N675" s="183" t="str">
        <f t="shared" si="811"/>
        <v/>
      </c>
      <c r="O675" s="183" t="str">
        <f t="shared" si="812"/>
        <v/>
      </c>
      <c r="P675" s="365">
        <f>ROUND($F675/P$12,2)</f>
        <v>2.27</v>
      </c>
      <c r="Q675" s="365"/>
      <c r="R675" s="366"/>
      <c r="S675" s="367">
        <f>ROUND($F675/S$12,2)</f>
        <v>1.89</v>
      </c>
      <c r="T675" s="365"/>
      <c r="U675" s="366"/>
      <c r="V675" s="367">
        <f>ROUND($F675/V$12,2)</f>
        <v>1.62</v>
      </c>
      <c r="W675" s="365"/>
      <c r="X675" s="366"/>
      <c r="Y675" s="367">
        <f>ROUND($F675/Y$12,2)</f>
        <v>1.48</v>
      </c>
      <c r="Z675" s="365"/>
      <c r="AA675" s="368"/>
      <c r="AB675" s="83"/>
      <c r="AC675" s="88">
        <f>B675</f>
        <v>36</v>
      </c>
      <c r="AD675" s="88" t="b">
        <f>AND(AC675&gt;=min_string,AC675&lt;=max_string)</f>
        <v>0</v>
      </c>
      <c r="AE675" s="88" t="b">
        <f>OR(AND(($AC675-max_string)/(AE$13-1)&gt;=min_string,($AC675-max_string)/(AE$13-1)&lt;=max_string),AND(($AC675-min_string)/(AE$13-1)&gt;=min_string,($AC675-min_string)/(AE$13-1)&lt;=max_string))</f>
        <v>0</v>
      </c>
      <c r="AF675" s="88" t="b">
        <f>OR(AND(($AC675-max_string)/(AF$13-1)&gt;=min_string,($AC675-max_string)/(AF$13-1)&lt;=max_string),AND(($AC675-min_string)/(AF$13-1)&gt;=min_string,($AC675-min_string)/(AF$13-1)&lt;=max_string))</f>
        <v>0</v>
      </c>
      <c r="AG675" s="88" t="b">
        <f>AND(AC675-(AG$13-1)*min_string&gt;=min_string,AC675-(AG$13-1)*max_string&lt;=max_string)</f>
        <v>1</v>
      </c>
      <c r="AH675" s="89" t="str">
        <f>IF(AD675,$AC675,null_value)</f>
        <v/>
      </c>
      <c r="AI675" s="89" t="str">
        <f>IF(AE675,MIN(max_string,$AC675-(min_string*(AI$12-1))),null_value)</f>
        <v/>
      </c>
      <c r="AJ675" s="89" t="str">
        <f t="shared" si="814"/>
        <v/>
      </c>
      <c r="AK675" s="89" t="str">
        <f>IF(AF675,MIN(max_string,$AC675-(min_string*(AK$12-1))),null_value)</f>
        <v/>
      </c>
      <c r="AL675" s="89" t="str">
        <f>IF(AK675=null_value,null_value,MIN(max_string,$AC675-AK675-min_string))</f>
        <v/>
      </c>
      <c r="AM675" s="89" t="str">
        <f>IF(AK675&lt;&gt;null_value,$AC675-AK675-AL675,null_value)</f>
        <v/>
      </c>
      <c r="AN675" s="89">
        <f>IF(AG675,MIN(max_string,ROUNDDOWN(($AC675-min_string)/(AN$12-1),0)),null_value)</f>
        <v>11</v>
      </c>
      <c r="AO675" s="89">
        <f t="shared" ref="AO675:AP694" si="836">IF(AN675&lt;&gt;null_value,AN675,null_value)</f>
        <v>11</v>
      </c>
      <c r="AP675" s="89">
        <f t="shared" si="836"/>
        <v>11</v>
      </c>
      <c r="AQ675" s="89">
        <f t="shared" si="816"/>
        <v>3</v>
      </c>
      <c r="AR675" s="88">
        <v>1</v>
      </c>
    </row>
    <row r="676" spans="1:44" s="84" customFormat="1" ht="15.75" customHeight="1" x14ac:dyDescent="0.25">
      <c r="A676" s="82"/>
      <c r="B676" s="268"/>
      <c r="C676" s="269"/>
      <c r="D676" s="269"/>
      <c r="E676" s="270"/>
      <c r="F676" s="271"/>
      <c r="G676" s="269"/>
      <c r="H676" s="269"/>
      <c r="I676" s="371"/>
      <c r="J676" s="186" t="str">
        <f t="shared" si="807"/>
        <v/>
      </c>
      <c r="K676" s="175" t="str">
        <f t="shared" si="808"/>
        <v/>
      </c>
      <c r="L676" s="176" t="str">
        <f t="shared" si="809"/>
        <v/>
      </c>
      <c r="M676" s="175" t="str">
        <f t="shared" si="810"/>
        <v/>
      </c>
      <c r="N676" s="177" t="str">
        <f t="shared" si="811"/>
        <v/>
      </c>
      <c r="O676" s="177" t="str">
        <f t="shared" si="812"/>
        <v/>
      </c>
      <c r="P676" s="281"/>
      <c r="Q676" s="281"/>
      <c r="R676" s="282"/>
      <c r="S676" s="286"/>
      <c r="T676" s="281"/>
      <c r="U676" s="282"/>
      <c r="V676" s="286"/>
      <c r="W676" s="281"/>
      <c r="X676" s="282"/>
      <c r="Y676" s="286"/>
      <c r="Z676" s="281"/>
      <c r="AA676" s="369"/>
      <c r="AB676" s="83"/>
      <c r="AC676" s="90">
        <f>AC675</f>
        <v>36</v>
      </c>
      <c r="AD676" s="90" t="b">
        <f>AD675</f>
        <v>0</v>
      </c>
      <c r="AE676" s="90" t="b">
        <f>AE675</f>
        <v>0</v>
      </c>
      <c r="AF676" s="90" t="b">
        <f>AF675</f>
        <v>0</v>
      </c>
      <c r="AG676" s="90" t="b">
        <f>AG675</f>
        <v>1</v>
      </c>
      <c r="AH676" s="45" t="str">
        <f t="shared" si="792"/>
        <v/>
      </c>
      <c r="AI676" s="45" t="str">
        <f t="shared" ref="AI676:AI704" si="837">IF(AND(AE676,AI675&lt;&gt;null_value),IF(AND(AI675&gt;min_string+1,AJ675&lt;max_string-1,AI675-1&gt;AJ675),AI675-1,null_value),null_value)</f>
        <v/>
      </c>
      <c r="AJ676" s="45" t="str">
        <f t="shared" si="814"/>
        <v/>
      </c>
      <c r="AK676" s="45" t="str">
        <f t="shared" ref="AK676:AK704" si="838">IF(AND(AF676,AK675&lt;&gt;null_value),IF(AND(AL675-1&gt;=min_string,AM675+1&lt;=max_string,AL675-1&gt;AM675),AK675,IF(AND(AK675-1&gt;min_string,AL675+1&lt;=max_string,OR(AK675-1&gt;AL675,AND(AK675&gt;AL675,AL675&gt;AM675))),AK675-1,null_value)),null_value)</f>
        <v/>
      </c>
      <c r="AL676" s="45" t="str">
        <f t="shared" ref="AL676:AL704" si="839">IF(AK676=null_value,null_value,IF(AK676&lt;&gt;AK675,MIN(max_string,$AC676-AK676-min_string,AK676),AL675-1))</f>
        <v/>
      </c>
      <c r="AM676" s="45" t="str">
        <f t="shared" ref="AM676:AM704" si="840">IF(AK676=null_value,null_value,$AC676-AK676-AL676)</f>
        <v/>
      </c>
      <c r="AN676" s="45">
        <f t="shared" ref="AN676:AN704" si="841">IF(AND(AG676,AN675&lt;&gt;null_value),IF(AND(AN675&gt;min_string,AQ675+AN$12-1&lt;=max_string),AN675-1,null_value),null_value)</f>
        <v>10</v>
      </c>
      <c r="AO676" s="45">
        <f t="shared" si="836"/>
        <v>10</v>
      </c>
      <c r="AP676" s="45">
        <f t="shared" si="836"/>
        <v>10</v>
      </c>
      <c r="AQ676" s="45">
        <f t="shared" si="816"/>
        <v>6</v>
      </c>
      <c r="AR676" s="90">
        <f>AR675+1</f>
        <v>2</v>
      </c>
    </row>
    <row r="677" spans="1:44" s="84" customFormat="1" ht="15.75" customHeight="1" x14ac:dyDescent="0.25">
      <c r="A677" s="82"/>
      <c r="B677" s="268"/>
      <c r="C677" s="269"/>
      <c r="D677" s="269"/>
      <c r="E677" s="270"/>
      <c r="F677" s="271"/>
      <c r="G677" s="269"/>
      <c r="H677" s="269"/>
      <c r="I677" s="371"/>
      <c r="J677" s="186" t="str">
        <f t="shared" si="807"/>
        <v/>
      </c>
      <c r="K677" s="175" t="str">
        <f t="shared" si="808"/>
        <v/>
      </c>
      <c r="L677" s="176" t="str">
        <f t="shared" si="809"/>
        <v/>
      </c>
      <c r="M677" s="175" t="str">
        <f t="shared" si="810"/>
        <v/>
      </c>
      <c r="N677" s="177" t="str">
        <f t="shared" si="811"/>
        <v/>
      </c>
      <c r="O677" s="177" t="str">
        <f t="shared" si="812"/>
        <v/>
      </c>
      <c r="P677" s="281"/>
      <c r="Q677" s="281"/>
      <c r="R677" s="282"/>
      <c r="S677" s="286"/>
      <c r="T677" s="281"/>
      <c r="U677" s="282"/>
      <c r="V677" s="286"/>
      <c r="W677" s="281"/>
      <c r="X677" s="282"/>
      <c r="Y677" s="286"/>
      <c r="Z677" s="281"/>
      <c r="AA677" s="369"/>
      <c r="AB677" s="83"/>
      <c r="AC677" s="90">
        <f t="shared" ref="AC677:AG677" si="842">AC676</f>
        <v>36</v>
      </c>
      <c r="AD677" s="90" t="b">
        <f t="shared" si="842"/>
        <v>0</v>
      </c>
      <c r="AE677" s="90" t="b">
        <f t="shared" si="842"/>
        <v>0</v>
      </c>
      <c r="AF677" s="90" t="b">
        <f t="shared" si="842"/>
        <v>0</v>
      </c>
      <c r="AG677" s="90" t="b">
        <f t="shared" si="842"/>
        <v>1</v>
      </c>
      <c r="AH677" s="45" t="str">
        <f t="shared" si="792"/>
        <v/>
      </c>
      <c r="AI677" s="45" t="str">
        <f t="shared" si="837"/>
        <v/>
      </c>
      <c r="AJ677" s="45" t="str">
        <f t="shared" si="814"/>
        <v/>
      </c>
      <c r="AK677" s="45" t="str">
        <f t="shared" si="838"/>
        <v/>
      </c>
      <c r="AL677" s="45" t="str">
        <f t="shared" si="839"/>
        <v/>
      </c>
      <c r="AM677" s="45" t="str">
        <f t="shared" si="840"/>
        <v/>
      </c>
      <c r="AN677" s="45">
        <f t="shared" si="841"/>
        <v>9</v>
      </c>
      <c r="AO677" s="45">
        <f t="shared" si="836"/>
        <v>9</v>
      </c>
      <c r="AP677" s="45">
        <f t="shared" si="836"/>
        <v>9</v>
      </c>
      <c r="AQ677" s="45">
        <f t="shared" si="816"/>
        <v>9</v>
      </c>
      <c r="AR677" s="90">
        <f t="shared" ref="AR677:AR704" si="843">AR676+1</f>
        <v>3</v>
      </c>
    </row>
    <row r="678" spans="1:44" s="84" customFormat="1" ht="15.75" customHeight="1" x14ac:dyDescent="0.25">
      <c r="A678" s="82"/>
      <c r="B678" s="268"/>
      <c r="C678" s="269"/>
      <c r="D678" s="269"/>
      <c r="E678" s="270"/>
      <c r="F678" s="271"/>
      <c r="G678" s="269"/>
      <c r="H678" s="269"/>
      <c r="I678" s="371"/>
      <c r="J678" s="186" t="str">
        <f t="shared" si="807"/>
        <v/>
      </c>
      <c r="K678" s="175" t="str">
        <f t="shared" si="808"/>
        <v/>
      </c>
      <c r="L678" s="176" t="str">
        <f t="shared" si="809"/>
        <v/>
      </c>
      <c r="M678" s="175" t="str">
        <f t="shared" si="810"/>
        <v/>
      </c>
      <c r="N678" s="177" t="str">
        <f t="shared" si="811"/>
        <v/>
      </c>
      <c r="O678" s="177" t="str">
        <f t="shared" si="812"/>
        <v/>
      </c>
      <c r="P678" s="281"/>
      <c r="Q678" s="281"/>
      <c r="R678" s="282"/>
      <c r="S678" s="286"/>
      <c r="T678" s="281"/>
      <c r="U678" s="282"/>
      <c r="V678" s="286"/>
      <c r="W678" s="281"/>
      <c r="X678" s="282"/>
      <c r="Y678" s="286"/>
      <c r="Z678" s="281"/>
      <c r="AA678" s="369"/>
      <c r="AB678" s="83"/>
      <c r="AC678" s="90">
        <f t="shared" ref="AC678:AG678" si="844">AC677</f>
        <v>36</v>
      </c>
      <c r="AD678" s="90" t="b">
        <f t="shared" si="844"/>
        <v>0</v>
      </c>
      <c r="AE678" s="90" t="b">
        <f t="shared" si="844"/>
        <v>0</v>
      </c>
      <c r="AF678" s="90" t="b">
        <f t="shared" si="844"/>
        <v>0</v>
      </c>
      <c r="AG678" s="90" t="b">
        <f t="shared" si="844"/>
        <v>1</v>
      </c>
      <c r="AH678" s="45" t="str">
        <f t="shared" si="792"/>
        <v/>
      </c>
      <c r="AI678" s="45" t="str">
        <f t="shared" si="837"/>
        <v/>
      </c>
      <c r="AJ678" s="45" t="str">
        <f t="shared" si="814"/>
        <v/>
      </c>
      <c r="AK678" s="45" t="str">
        <f t="shared" si="838"/>
        <v/>
      </c>
      <c r="AL678" s="45" t="str">
        <f t="shared" si="839"/>
        <v/>
      </c>
      <c r="AM678" s="45" t="str">
        <f t="shared" si="840"/>
        <v/>
      </c>
      <c r="AN678" s="45" t="str">
        <f t="shared" si="841"/>
        <v/>
      </c>
      <c r="AO678" s="45" t="str">
        <f t="shared" si="836"/>
        <v/>
      </c>
      <c r="AP678" s="45" t="str">
        <f t="shared" si="836"/>
        <v/>
      </c>
      <c r="AQ678" s="45" t="str">
        <f t="shared" si="816"/>
        <v/>
      </c>
      <c r="AR678" s="90">
        <f t="shared" si="843"/>
        <v>4</v>
      </c>
    </row>
    <row r="679" spans="1:44" s="84" customFormat="1" ht="15.75" customHeight="1" x14ac:dyDescent="0.25">
      <c r="A679" s="82"/>
      <c r="B679" s="268"/>
      <c r="C679" s="269"/>
      <c r="D679" s="269"/>
      <c r="E679" s="270"/>
      <c r="F679" s="271"/>
      <c r="G679" s="269"/>
      <c r="H679" s="269"/>
      <c r="I679" s="371"/>
      <c r="J679" s="186" t="str">
        <f t="shared" si="807"/>
        <v/>
      </c>
      <c r="K679" s="175" t="str">
        <f t="shared" si="808"/>
        <v/>
      </c>
      <c r="L679" s="176" t="str">
        <f t="shared" si="809"/>
        <v/>
      </c>
      <c r="M679" s="175" t="str">
        <f t="shared" si="810"/>
        <v/>
      </c>
      <c r="N679" s="177" t="str">
        <f t="shared" si="811"/>
        <v/>
      </c>
      <c r="O679" s="177" t="str">
        <f t="shared" si="812"/>
        <v/>
      </c>
      <c r="P679" s="281"/>
      <c r="Q679" s="281"/>
      <c r="R679" s="282"/>
      <c r="S679" s="286"/>
      <c r="T679" s="281"/>
      <c r="U679" s="282"/>
      <c r="V679" s="286"/>
      <c r="W679" s="281"/>
      <c r="X679" s="282"/>
      <c r="Y679" s="286"/>
      <c r="Z679" s="281"/>
      <c r="AA679" s="369"/>
      <c r="AB679" s="83"/>
      <c r="AC679" s="90">
        <f t="shared" ref="AC679:AG679" si="845">AC678</f>
        <v>36</v>
      </c>
      <c r="AD679" s="90" t="b">
        <f t="shared" si="845"/>
        <v>0</v>
      </c>
      <c r="AE679" s="90" t="b">
        <f t="shared" si="845"/>
        <v>0</v>
      </c>
      <c r="AF679" s="90" t="b">
        <f t="shared" si="845"/>
        <v>0</v>
      </c>
      <c r="AG679" s="90" t="b">
        <f t="shared" si="845"/>
        <v>1</v>
      </c>
      <c r="AH679" s="45" t="str">
        <f t="shared" si="792"/>
        <v/>
      </c>
      <c r="AI679" s="45" t="str">
        <f t="shared" si="837"/>
        <v/>
      </c>
      <c r="AJ679" s="45" t="str">
        <f t="shared" si="814"/>
        <v/>
      </c>
      <c r="AK679" s="45" t="str">
        <f t="shared" si="838"/>
        <v/>
      </c>
      <c r="AL679" s="45" t="str">
        <f t="shared" si="839"/>
        <v/>
      </c>
      <c r="AM679" s="45" t="str">
        <f t="shared" si="840"/>
        <v/>
      </c>
      <c r="AN679" s="45" t="str">
        <f t="shared" si="841"/>
        <v/>
      </c>
      <c r="AO679" s="45" t="str">
        <f t="shared" si="836"/>
        <v/>
      </c>
      <c r="AP679" s="45" t="str">
        <f t="shared" si="836"/>
        <v/>
      </c>
      <c r="AQ679" s="45" t="str">
        <f t="shared" si="816"/>
        <v/>
      </c>
      <c r="AR679" s="90">
        <f t="shared" si="843"/>
        <v>5</v>
      </c>
    </row>
    <row r="680" spans="1:44" s="84" customFormat="1" ht="15.75" customHeight="1" x14ac:dyDescent="0.25">
      <c r="A680" s="82"/>
      <c r="B680" s="268"/>
      <c r="C680" s="269"/>
      <c r="D680" s="269"/>
      <c r="E680" s="270"/>
      <c r="F680" s="271"/>
      <c r="G680" s="269"/>
      <c r="H680" s="269"/>
      <c r="I680" s="371"/>
      <c r="J680" s="186" t="str">
        <f t="shared" si="807"/>
        <v/>
      </c>
      <c r="K680" s="175" t="str">
        <f t="shared" si="808"/>
        <v/>
      </c>
      <c r="L680" s="176" t="str">
        <f t="shared" si="809"/>
        <v/>
      </c>
      <c r="M680" s="175" t="str">
        <f t="shared" si="810"/>
        <v/>
      </c>
      <c r="N680" s="177" t="str">
        <f t="shared" si="811"/>
        <v/>
      </c>
      <c r="O680" s="177" t="str">
        <f t="shared" si="812"/>
        <v/>
      </c>
      <c r="P680" s="281"/>
      <c r="Q680" s="281"/>
      <c r="R680" s="282"/>
      <c r="S680" s="286"/>
      <c r="T680" s="281"/>
      <c r="U680" s="282"/>
      <c r="V680" s="286"/>
      <c r="W680" s="281"/>
      <c r="X680" s="282"/>
      <c r="Y680" s="286"/>
      <c r="Z680" s="281"/>
      <c r="AA680" s="369"/>
      <c r="AB680" s="83"/>
      <c r="AC680" s="90">
        <f t="shared" ref="AC680:AG680" si="846">AC679</f>
        <v>36</v>
      </c>
      <c r="AD680" s="90" t="b">
        <f t="shared" si="846"/>
        <v>0</v>
      </c>
      <c r="AE680" s="90" t="b">
        <f t="shared" si="846"/>
        <v>0</v>
      </c>
      <c r="AF680" s="90" t="b">
        <f t="shared" si="846"/>
        <v>0</v>
      </c>
      <c r="AG680" s="90" t="b">
        <f t="shared" si="846"/>
        <v>1</v>
      </c>
      <c r="AH680" s="45" t="str">
        <f t="shared" si="792"/>
        <v/>
      </c>
      <c r="AI680" s="45" t="str">
        <f t="shared" si="837"/>
        <v/>
      </c>
      <c r="AJ680" s="45" t="str">
        <f t="shared" si="814"/>
        <v/>
      </c>
      <c r="AK680" s="45" t="str">
        <f t="shared" si="838"/>
        <v/>
      </c>
      <c r="AL680" s="45" t="str">
        <f t="shared" si="839"/>
        <v/>
      </c>
      <c r="AM680" s="45" t="str">
        <f t="shared" si="840"/>
        <v/>
      </c>
      <c r="AN680" s="45" t="str">
        <f t="shared" si="841"/>
        <v/>
      </c>
      <c r="AO680" s="45" t="str">
        <f t="shared" si="836"/>
        <v/>
      </c>
      <c r="AP680" s="45" t="str">
        <f t="shared" si="836"/>
        <v/>
      </c>
      <c r="AQ680" s="45" t="str">
        <f t="shared" si="816"/>
        <v/>
      </c>
      <c r="AR680" s="90">
        <f t="shared" si="843"/>
        <v>6</v>
      </c>
    </row>
    <row r="681" spans="1:44" s="84" customFormat="1" ht="15.75" customHeight="1" x14ac:dyDescent="0.25">
      <c r="A681" s="82"/>
      <c r="B681" s="268"/>
      <c r="C681" s="269"/>
      <c r="D681" s="269"/>
      <c r="E681" s="270"/>
      <c r="F681" s="271"/>
      <c r="G681" s="269"/>
      <c r="H681" s="269"/>
      <c r="I681" s="371"/>
      <c r="J681" s="186" t="str">
        <f t="shared" si="807"/>
        <v/>
      </c>
      <c r="K681" s="175" t="str">
        <f t="shared" si="808"/>
        <v/>
      </c>
      <c r="L681" s="176" t="str">
        <f t="shared" si="809"/>
        <v/>
      </c>
      <c r="M681" s="175" t="str">
        <f t="shared" si="810"/>
        <v/>
      </c>
      <c r="N681" s="177" t="str">
        <f t="shared" si="811"/>
        <v/>
      </c>
      <c r="O681" s="177" t="str">
        <f t="shared" si="812"/>
        <v/>
      </c>
      <c r="P681" s="281"/>
      <c r="Q681" s="281"/>
      <c r="R681" s="282"/>
      <c r="S681" s="286"/>
      <c r="T681" s="281"/>
      <c r="U681" s="282"/>
      <c r="V681" s="286"/>
      <c r="W681" s="281"/>
      <c r="X681" s="282"/>
      <c r="Y681" s="286"/>
      <c r="Z681" s="281"/>
      <c r="AA681" s="369"/>
      <c r="AB681" s="83"/>
      <c r="AC681" s="90">
        <f t="shared" ref="AC681:AG681" si="847">AC680</f>
        <v>36</v>
      </c>
      <c r="AD681" s="90" t="b">
        <f t="shared" si="847"/>
        <v>0</v>
      </c>
      <c r="AE681" s="90" t="b">
        <f t="shared" si="847"/>
        <v>0</v>
      </c>
      <c r="AF681" s="90" t="b">
        <f t="shared" si="847"/>
        <v>0</v>
      </c>
      <c r="AG681" s="90" t="b">
        <f t="shared" si="847"/>
        <v>1</v>
      </c>
      <c r="AH681" s="45" t="str">
        <f t="shared" si="792"/>
        <v/>
      </c>
      <c r="AI681" s="45" t="str">
        <f t="shared" si="837"/>
        <v/>
      </c>
      <c r="AJ681" s="45" t="str">
        <f t="shared" si="814"/>
        <v/>
      </c>
      <c r="AK681" s="45" t="str">
        <f t="shared" si="838"/>
        <v/>
      </c>
      <c r="AL681" s="45" t="str">
        <f t="shared" si="839"/>
        <v/>
      </c>
      <c r="AM681" s="45" t="str">
        <f t="shared" si="840"/>
        <v/>
      </c>
      <c r="AN681" s="45" t="str">
        <f t="shared" si="841"/>
        <v/>
      </c>
      <c r="AO681" s="45" t="str">
        <f t="shared" si="836"/>
        <v/>
      </c>
      <c r="AP681" s="45" t="str">
        <f t="shared" si="836"/>
        <v/>
      </c>
      <c r="AQ681" s="45" t="str">
        <f t="shared" si="816"/>
        <v/>
      </c>
      <c r="AR681" s="90">
        <f t="shared" si="843"/>
        <v>7</v>
      </c>
    </row>
    <row r="682" spans="1:44" s="84" customFormat="1" ht="15.75" customHeight="1" x14ac:dyDescent="0.25">
      <c r="A682" s="82"/>
      <c r="B682" s="268"/>
      <c r="C682" s="269"/>
      <c r="D682" s="269"/>
      <c r="E682" s="270"/>
      <c r="F682" s="271"/>
      <c r="G682" s="269"/>
      <c r="H682" s="269"/>
      <c r="I682" s="371"/>
      <c r="J682" s="186" t="str">
        <f t="shared" si="807"/>
        <v/>
      </c>
      <c r="K682" s="175" t="str">
        <f t="shared" si="808"/>
        <v/>
      </c>
      <c r="L682" s="176" t="str">
        <f t="shared" si="809"/>
        <v/>
      </c>
      <c r="M682" s="175" t="str">
        <f t="shared" si="810"/>
        <v/>
      </c>
      <c r="N682" s="177" t="str">
        <f t="shared" si="811"/>
        <v/>
      </c>
      <c r="O682" s="177" t="str">
        <f t="shared" si="812"/>
        <v/>
      </c>
      <c r="P682" s="281"/>
      <c r="Q682" s="281"/>
      <c r="R682" s="282"/>
      <c r="S682" s="286"/>
      <c r="T682" s="281"/>
      <c r="U682" s="282"/>
      <c r="V682" s="286"/>
      <c r="W682" s="281"/>
      <c r="X682" s="282"/>
      <c r="Y682" s="286"/>
      <c r="Z682" s="281"/>
      <c r="AA682" s="369"/>
      <c r="AB682" s="83"/>
      <c r="AC682" s="90">
        <f t="shared" ref="AC682:AG682" si="848">AC681</f>
        <v>36</v>
      </c>
      <c r="AD682" s="90" t="b">
        <f t="shared" si="848"/>
        <v>0</v>
      </c>
      <c r="AE682" s="90" t="b">
        <f t="shared" si="848"/>
        <v>0</v>
      </c>
      <c r="AF682" s="90" t="b">
        <f t="shared" si="848"/>
        <v>0</v>
      </c>
      <c r="AG682" s="90" t="b">
        <f t="shared" si="848"/>
        <v>1</v>
      </c>
      <c r="AH682" s="45" t="str">
        <f t="shared" si="792"/>
        <v/>
      </c>
      <c r="AI682" s="45" t="str">
        <f t="shared" si="837"/>
        <v/>
      </c>
      <c r="AJ682" s="45" t="str">
        <f t="shared" si="814"/>
        <v/>
      </c>
      <c r="AK682" s="45" t="str">
        <f t="shared" si="838"/>
        <v/>
      </c>
      <c r="AL682" s="45" t="str">
        <f t="shared" si="839"/>
        <v/>
      </c>
      <c r="AM682" s="45" t="str">
        <f t="shared" si="840"/>
        <v/>
      </c>
      <c r="AN682" s="45" t="str">
        <f t="shared" si="841"/>
        <v/>
      </c>
      <c r="AO682" s="45" t="str">
        <f t="shared" si="836"/>
        <v/>
      </c>
      <c r="AP682" s="45" t="str">
        <f t="shared" si="836"/>
        <v/>
      </c>
      <c r="AQ682" s="45" t="str">
        <f t="shared" si="816"/>
        <v/>
      </c>
      <c r="AR682" s="90">
        <f t="shared" si="843"/>
        <v>8</v>
      </c>
    </row>
    <row r="683" spans="1:44" s="84" customFormat="1" ht="15.75" customHeight="1" x14ac:dyDescent="0.25">
      <c r="A683" s="82"/>
      <c r="B683" s="268"/>
      <c r="C683" s="269"/>
      <c r="D683" s="269"/>
      <c r="E683" s="270"/>
      <c r="F683" s="271"/>
      <c r="G683" s="269"/>
      <c r="H683" s="269"/>
      <c r="I683" s="371"/>
      <c r="J683" s="186" t="str">
        <f t="shared" si="807"/>
        <v/>
      </c>
      <c r="K683" s="175" t="str">
        <f t="shared" si="808"/>
        <v/>
      </c>
      <c r="L683" s="176" t="str">
        <f t="shared" si="809"/>
        <v/>
      </c>
      <c r="M683" s="175" t="str">
        <f t="shared" si="810"/>
        <v/>
      </c>
      <c r="N683" s="177" t="str">
        <f t="shared" si="811"/>
        <v/>
      </c>
      <c r="O683" s="177" t="str">
        <f t="shared" si="812"/>
        <v/>
      </c>
      <c r="P683" s="281"/>
      <c r="Q683" s="281"/>
      <c r="R683" s="282"/>
      <c r="S683" s="286"/>
      <c r="T683" s="281"/>
      <c r="U683" s="282"/>
      <c r="V683" s="286"/>
      <c r="W683" s="281"/>
      <c r="X683" s="282"/>
      <c r="Y683" s="286"/>
      <c r="Z683" s="281"/>
      <c r="AA683" s="369"/>
      <c r="AB683" s="83"/>
      <c r="AC683" s="90">
        <f t="shared" ref="AC683:AG683" si="849">AC682</f>
        <v>36</v>
      </c>
      <c r="AD683" s="90" t="b">
        <f t="shared" si="849"/>
        <v>0</v>
      </c>
      <c r="AE683" s="90" t="b">
        <f t="shared" si="849"/>
        <v>0</v>
      </c>
      <c r="AF683" s="90" t="b">
        <f t="shared" si="849"/>
        <v>0</v>
      </c>
      <c r="AG683" s="90" t="b">
        <f t="shared" si="849"/>
        <v>1</v>
      </c>
      <c r="AH683" s="45" t="str">
        <f t="shared" si="792"/>
        <v/>
      </c>
      <c r="AI683" s="45" t="str">
        <f t="shared" si="837"/>
        <v/>
      </c>
      <c r="AJ683" s="45" t="str">
        <f t="shared" si="814"/>
        <v/>
      </c>
      <c r="AK683" s="45" t="str">
        <f t="shared" si="838"/>
        <v/>
      </c>
      <c r="AL683" s="45" t="str">
        <f t="shared" si="839"/>
        <v/>
      </c>
      <c r="AM683" s="45" t="str">
        <f t="shared" si="840"/>
        <v/>
      </c>
      <c r="AN683" s="45" t="str">
        <f t="shared" si="841"/>
        <v/>
      </c>
      <c r="AO683" s="45" t="str">
        <f t="shared" si="836"/>
        <v/>
      </c>
      <c r="AP683" s="45" t="str">
        <f t="shared" si="836"/>
        <v/>
      </c>
      <c r="AQ683" s="45" t="str">
        <f t="shared" si="816"/>
        <v/>
      </c>
      <c r="AR683" s="90">
        <f t="shared" si="843"/>
        <v>9</v>
      </c>
    </row>
    <row r="684" spans="1:44" s="84" customFormat="1" ht="15.75" customHeight="1" x14ac:dyDescent="0.25">
      <c r="A684" s="82"/>
      <c r="B684" s="268"/>
      <c r="C684" s="269"/>
      <c r="D684" s="269"/>
      <c r="E684" s="270"/>
      <c r="F684" s="271"/>
      <c r="G684" s="269"/>
      <c r="H684" s="269"/>
      <c r="I684" s="371"/>
      <c r="J684" s="186" t="str">
        <f t="shared" si="807"/>
        <v/>
      </c>
      <c r="K684" s="175" t="str">
        <f t="shared" si="808"/>
        <v/>
      </c>
      <c r="L684" s="176" t="str">
        <f t="shared" si="809"/>
        <v/>
      </c>
      <c r="M684" s="175" t="str">
        <f t="shared" si="810"/>
        <v/>
      </c>
      <c r="N684" s="177" t="str">
        <f t="shared" si="811"/>
        <v/>
      </c>
      <c r="O684" s="177" t="str">
        <f t="shared" si="812"/>
        <v/>
      </c>
      <c r="P684" s="281"/>
      <c r="Q684" s="281"/>
      <c r="R684" s="282"/>
      <c r="S684" s="286"/>
      <c r="T684" s="281"/>
      <c r="U684" s="282"/>
      <c r="V684" s="286"/>
      <c r="W684" s="281"/>
      <c r="X684" s="282"/>
      <c r="Y684" s="286"/>
      <c r="Z684" s="281"/>
      <c r="AA684" s="369"/>
      <c r="AB684" s="83"/>
      <c r="AC684" s="90">
        <f t="shared" ref="AC684:AG684" si="850">AC683</f>
        <v>36</v>
      </c>
      <c r="AD684" s="90" t="b">
        <f t="shared" si="850"/>
        <v>0</v>
      </c>
      <c r="AE684" s="90" t="b">
        <f t="shared" si="850"/>
        <v>0</v>
      </c>
      <c r="AF684" s="90" t="b">
        <f t="shared" si="850"/>
        <v>0</v>
      </c>
      <c r="AG684" s="90" t="b">
        <f t="shared" si="850"/>
        <v>1</v>
      </c>
      <c r="AH684" s="45" t="str">
        <f t="shared" si="792"/>
        <v/>
      </c>
      <c r="AI684" s="45" t="str">
        <f t="shared" si="837"/>
        <v/>
      </c>
      <c r="AJ684" s="45" t="str">
        <f t="shared" si="814"/>
        <v/>
      </c>
      <c r="AK684" s="45" t="str">
        <f t="shared" si="838"/>
        <v/>
      </c>
      <c r="AL684" s="45" t="str">
        <f t="shared" si="839"/>
        <v/>
      </c>
      <c r="AM684" s="45" t="str">
        <f t="shared" si="840"/>
        <v/>
      </c>
      <c r="AN684" s="45" t="str">
        <f t="shared" si="841"/>
        <v/>
      </c>
      <c r="AO684" s="45" t="str">
        <f t="shared" si="836"/>
        <v/>
      </c>
      <c r="AP684" s="45" t="str">
        <f t="shared" si="836"/>
        <v/>
      </c>
      <c r="AQ684" s="45" t="str">
        <f t="shared" si="816"/>
        <v/>
      </c>
      <c r="AR684" s="90">
        <f t="shared" si="843"/>
        <v>10</v>
      </c>
    </row>
    <row r="685" spans="1:44" s="84" customFormat="1" ht="15.75" customHeight="1" x14ac:dyDescent="0.25">
      <c r="A685" s="82"/>
      <c r="B685" s="268"/>
      <c r="C685" s="269"/>
      <c r="D685" s="269"/>
      <c r="E685" s="270"/>
      <c r="F685" s="271"/>
      <c r="G685" s="269"/>
      <c r="H685" s="269"/>
      <c r="I685" s="371"/>
      <c r="J685" s="186" t="str">
        <f t="shared" si="807"/>
        <v/>
      </c>
      <c r="K685" s="175" t="str">
        <f t="shared" si="808"/>
        <v/>
      </c>
      <c r="L685" s="176" t="str">
        <f t="shared" si="809"/>
        <v/>
      </c>
      <c r="M685" s="175" t="str">
        <f t="shared" si="810"/>
        <v/>
      </c>
      <c r="N685" s="177" t="str">
        <f t="shared" si="811"/>
        <v/>
      </c>
      <c r="O685" s="177" t="str">
        <f t="shared" si="812"/>
        <v/>
      </c>
      <c r="P685" s="281"/>
      <c r="Q685" s="281"/>
      <c r="R685" s="282"/>
      <c r="S685" s="286"/>
      <c r="T685" s="281"/>
      <c r="U685" s="282"/>
      <c r="V685" s="286"/>
      <c r="W685" s="281"/>
      <c r="X685" s="282"/>
      <c r="Y685" s="286"/>
      <c r="Z685" s="281"/>
      <c r="AA685" s="369"/>
      <c r="AB685" s="83"/>
      <c r="AC685" s="90">
        <f t="shared" ref="AC685:AG685" si="851">AC684</f>
        <v>36</v>
      </c>
      <c r="AD685" s="90" t="b">
        <f t="shared" si="851"/>
        <v>0</v>
      </c>
      <c r="AE685" s="90" t="b">
        <f t="shared" si="851"/>
        <v>0</v>
      </c>
      <c r="AF685" s="90" t="b">
        <f t="shared" si="851"/>
        <v>0</v>
      </c>
      <c r="AG685" s="90" t="b">
        <f t="shared" si="851"/>
        <v>1</v>
      </c>
      <c r="AH685" s="45" t="str">
        <f t="shared" si="792"/>
        <v/>
      </c>
      <c r="AI685" s="45" t="str">
        <f t="shared" si="837"/>
        <v/>
      </c>
      <c r="AJ685" s="45" t="str">
        <f t="shared" si="814"/>
        <v/>
      </c>
      <c r="AK685" s="45" t="str">
        <f t="shared" si="838"/>
        <v/>
      </c>
      <c r="AL685" s="45" t="str">
        <f t="shared" si="839"/>
        <v/>
      </c>
      <c r="AM685" s="45" t="str">
        <f t="shared" si="840"/>
        <v/>
      </c>
      <c r="AN685" s="45" t="str">
        <f t="shared" si="841"/>
        <v/>
      </c>
      <c r="AO685" s="45" t="str">
        <f t="shared" si="836"/>
        <v/>
      </c>
      <c r="AP685" s="45" t="str">
        <f t="shared" si="836"/>
        <v/>
      </c>
      <c r="AQ685" s="45" t="str">
        <f t="shared" si="816"/>
        <v/>
      </c>
      <c r="AR685" s="90">
        <f t="shared" si="843"/>
        <v>11</v>
      </c>
    </row>
    <row r="686" spans="1:44" s="84" customFormat="1" ht="15.75" customHeight="1" x14ac:dyDescent="0.25">
      <c r="A686" s="82"/>
      <c r="B686" s="268"/>
      <c r="C686" s="269"/>
      <c r="D686" s="269"/>
      <c r="E686" s="270"/>
      <c r="F686" s="271"/>
      <c r="G686" s="269"/>
      <c r="H686" s="269"/>
      <c r="I686" s="371"/>
      <c r="J686" s="186" t="str">
        <f t="shared" si="807"/>
        <v/>
      </c>
      <c r="K686" s="175" t="str">
        <f t="shared" si="808"/>
        <v/>
      </c>
      <c r="L686" s="176" t="str">
        <f t="shared" si="809"/>
        <v/>
      </c>
      <c r="M686" s="175" t="str">
        <f t="shared" si="810"/>
        <v/>
      </c>
      <c r="N686" s="177" t="str">
        <f t="shared" si="811"/>
        <v/>
      </c>
      <c r="O686" s="177" t="str">
        <f t="shared" si="812"/>
        <v/>
      </c>
      <c r="P686" s="281"/>
      <c r="Q686" s="281"/>
      <c r="R686" s="282"/>
      <c r="S686" s="286"/>
      <c r="T686" s="281"/>
      <c r="U686" s="282"/>
      <c r="V686" s="286"/>
      <c r="W686" s="281"/>
      <c r="X686" s="282"/>
      <c r="Y686" s="286"/>
      <c r="Z686" s="281"/>
      <c r="AA686" s="369"/>
      <c r="AB686" s="83"/>
      <c r="AC686" s="90">
        <f t="shared" ref="AC686:AG686" si="852">AC685</f>
        <v>36</v>
      </c>
      <c r="AD686" s="90" t="b">
        <f t="shared" si="852"/>
        <v>0</v>
      </c>
      <c r="AE686" s="90" t="b">
        <f t="shared" si="852"/>
        <v>0</v>
      </c>
      <c r="AF686" s="90" t="b">
        <f t="shared" si="852"/>
        <v>0</v>
      </c>
      <c r="AG686" s="90" t="b">
        <f t="shared" si="852"/>
        <v>1</v>
      </c>
      <c r="AH686" s="45" t="str">
        <f t="shared" si="792"/>
        <v/>
      </c>
      <c r="AI686" s="45" t="str">
        <f t="shared" si="837"/>
        <v/>
      </c>
      <c r="AJ686" s="45" t="str">
        <f t="shared" si="814"/>
        <v/>
      </c>
      <c r="AK686" s="45" t="str">
        <f t="shared" si="838"/>
        <v/>
      </c>
      <c r="AL686" s="45" t="str">
        <f t="shared" si="839"/>
        <v/>
      </c>
      <c r="AM686" s="45" t="str">
        <f t="shared" si="840"/>
        <v/>
      </c>
      <c r="AN686" s="45" t="str">
        <f t="shared" si="841"/>
        <v/>
      </c>
      <c r="AO686" s="45" t="str">
        <f t="shared" si="836"/>
        <v/>
      </c>
      <c r="AP686" s="45" t="str">
        <f t="shared" si="836"/>
        <v/>
      </c>
      <c r="AQ686" s="45" t="str">
        <f t="shared" si="816"/>
        <v/>
      </c>
      <c r="AR686" s="90">
        <f t="shared" si="843"/>
        <v>12</v>
      </c>
    </row>
    <row r="687" spans="1:44" s="84" customFormat="1" ht="15.75" hidden="1" customHeight="1" x14ac:dyDescent="0.25">
      <c r="A687" s="82"/>
      <c r="B687" s="268"/>
      <c r="C687" s="269"/>
      <c r="D687" s="269"/>
      <c r="E687" s="270"/>
      <c r="F687" s="271"/>
      <c r="G687" s="269"/>
      <c r="H687" s="269"/>
      <c r="I687" s="371"/>
      <c r="J687" s="186" t="str">
        <f t="shared" si="807"/>
        <v/>
      </c>
      <c r="K687" s="175" t="str">
        <f t="shared" si="808"/>
        <v/>
      </c>
      <c r="L687" s="176" t="str">
        <f t="shared" si="809"/>
        <v/>
      </c>
      <c r="M687" s="175" t="str">
        <f t="shared" si="810"/>
        <v/>
      </c>
      <c r="N687" s="177" t="str">
        <f t="shared" si="811"/>
        <v/>
      </c>
      <c r="O687" s="177" t="str">
        <f t="shared" si="812"/>
        <v/>
      </c>
      <c r="P687" s="281"/>
      <c r="Q687" s="281"/>
      <c r="R687" s="282"/>
      <c r="S687" s="286"/>
      <c r="T687" s="281"/>
      <c r="U687" s="282"/>
      <c r="V687" s="286"/>
      <c r="W687" s="281"/>
      <c r="X687" s="282"/>
      <c r="Y687" s="286"/>
      <c r="Z687" s="281"/>
      <c r="AA687" s="369"/>
      <c r="AB687" s="83"/>
      <c r="AC687" s="90">
        <f t="shared" ref="AC687:AG687" si="853">AC686</f>
        <v>36</v>
      </c>
      <c r="AD687" s="90" t="b">
        <f t="shared" si="853"/>
        <v>0</v>
      </c>
      <c r="AE687" s="90" t="b">
        <f t="shared" si="853"/>
        <v>0</v>
      </c>
      <c r="AF687" s="90" t="b">
        <f t="shared" si="853"/>
        <v>0</v>
      </c>
      <c r="AG687" s="90" t="b">
        <f t="shared" si="853"/>
        <v>1</v>
      </c>
      <c r="AH687" s="45" t="str">
        <f t="shared" si="792"/>
        <v/>
      </c>
      <c r="AI687" s="45" t="str">
        <f t="shared" si="837"/>
        <v/>
      </c>
      <c r="AJ687" s="45" t="str">
        <f t="shared" si="814"/>
        <v/>
      </c>
      <c r="AK687" s="45" t="str">
        <f t="shared" si="838"/>
        <v/>
      </c>
      <c r="AL687" s="45" t="str">
        <f t="shared" si="839"/>
        <v/>
      </c>
      <c r="AM687" s="45" t="str">
        <f t="shared" si="840"/>
        <v/>
      </c>
      <c r="AN687" s="45" t="str">
        <f t="shared" si="841"/>
        <v/>
      </c>
      <c r="AO687" s="45" t="str">
        <f t="shared" si="836"/>
        <v/>
      </c>
      <c r="AP687" s="45" t="str">
        <f t="shared" si="836"/>
        <v/>
      </c>
      <c r="AQ687" s="45" t="str">
        <f t="shared" si="816"/>
        <v/>
      </c>
      <c r="AR687" s="90">
        <f t="shared" si="843"/>
        <v>13</v>
      </c>
    </row>
    <row r="688" spans="1:44" s="84" customFormat="1" ht="15.75" hidden="1" customHeight="1" x14ac:dyDescent="0.25">
      <c r="A688" s="82"/>
      <c r="B688" s="268"/>
      <c r="C688" s="269"/>
      <c r="D688" s="269"/>
      <c r="E688" s="270"/>
      <c r="F688" s="271"/>
      <c r="G688" s="269"/>
      <c r="H688" s="269"/>
      <c r="I688" s="371"/>
      <c r="J688" s="186" t="str">
        <f t="shared" si="807"/>
        <v/>
      </c>
      <c r="K688" s="175" t="str">
        <f t="shared" si="808"/>
        <v/>
      </c>
      <c r="L688" s="176" t="str">
        <f t="shared" si="809"/>
        <v/>
      </c>
      <c r="M688" s="175" t="str">
        <f t="shared" si="810"/>
        <v/>
      </c>
      <c r="N688" s="177" t="str">
        <f t="shared" si="811"/>
        <v/>
      </c>
      <c r="O688" s="177" t="str">
        <f t="shared" si="812"/>
        <v/>
      </c>
      <c r="P688" s="281"/>
      <c r="Q688" s="281"/>
      <c r="R688" s="282"/>
      <c r="S688" s="286"/>
      <c r="T688" s="281"/>
      <c r="U688" s="282"/>
      <c r="V688" s="286"/>
      <c r="W688" s="281"/>
      <c r="X688" s="282"/>
      <c r="Y688" s="286"/>
      <c r="Z688" s="281"/>
      <c r="AA688" s="369"/>
      <c r="AB688" s="83"/>
      <c r="AC688" s="90">
        <f t="shared" ref="AC688:AG688" si="854">AC687</f>
        <v>36</v>
      </c>
      <c r="AD688" s="90" t="b">
        <f t="shared" si="854"/>
        <v>0</v>
      </c>
      <c r="AE688" s="90" t="b">
        <f t="shared" si="854"/>
        <v>0</v>
      </c>
      <c r="AF688" s="90" t="b">
        <f t="shared" si="854"/>
        <v>0</v>
      </c>
      <c r="AG688" s="90" t="b">
        <f t="shared" si="854"/>
        <v>1</v>
      </c>
      <c r="AH688" s="45" t="str">
        <f t="shared" si="792"/>
        <v/>
      </c>
      <c r="AI688" s="45" t="str">
        <f t="shared" si="837"/>
        <v/>
      </c>
      <c r="AJ688" s="45" t="str">
        <f t="shared" si="814"/>
        <v/>
      </c>
      <c r="AK688" s="45" t="str">
        <f t="shared" si="838"/>
        <v/>
      </c>
      <c r="AL688" s="45" t="str">
        <f t="shared" si="839"/>
        <v/>
      </c>
      <c r="AM688" s="45" t="str">
        <f t="shared" si="840"/>
        <v/>
      </c>
      <c r="AN688" s="45" t="str">
        <f t="shared" si="841"/>
        <v/>
      </c>
      <c r="AO688" s="45" t="str">
        <f t="shared" si="836"/>
        <v/>
      </c>
      <c r="AP688" s="45" t="str">
        <f t="shared" si="836"/>
        <v/>
      </c>
      <c r="AQ688" s="45" t="str">
        <f t="shared" si="816"/>
        <v/>
      </c>
      <c r="AR688" s="90">
        <f t="shared" si="843"/>
        <v>14</v>
      </c>
    </row>
    <row r="689" spans="1:44" s="84" customFormat="1" ht="15.75" hidden="1" customHeight="1" x14ac:dyDescent="0.25">
      <c r="A689" s="82"/>
      <c r="B689" s="268"/>
      <c r="C689" s="269"/>
      <c r="D689" s="269"/>
      <c r="E689" s="270"/>
      <c r="F689" s="271"/>
      <c r="G689" s="269"/>
      <c r="H689" s="269"/>
      <c r="I689" s="371"/>
      <c r="J689" s="186" t="str">
        <f t="shared" si="807"/>
        <v/>
      </c>
      <c r="K689" s="175" t="str">
        <f t="shared" si="808"/>
        <v/>
      </c>
      <c r="L689" s="176" t="str">
        <f t="shared" si="809"/>
        <v/>
      </c>
      <c r="M689" s="175" t="str">
        <f t="shared" si="810"/>
        <v/>
      </c>
      <c r="N689" s="177" t="str">
        <f t="shared" si="811"/>
        <v/>
      </c>
      <c r="O689" s="177" t="str">
        <f t="shared" si="812"/>
        <v/>
      </c>
      <c r="P689" s="281"/>
      <c r="Q689" s="281"/>
      <c r="R689" s="282"/>
      <c r="S689" s="286"/>
      <c r="T689" s="281"/>
      <c r="U689" s="282"/>
      <c r="V689" s="286"/>
      <c r="W689" s="281"/>
      <c r="X689" s="282"/>
      <c r="Y689" s="286"/>
      <c r="Z689" s="281"/>
      <c r="AA689" s="369"/>
      <c r="AB689" s="83"/>
      <c r="AC689" s="90">
        <f t="shared" ref="AC689:AG689" si="855">AC688</f>
        <v>36</v>
      </c>
      <c r="AD689" s="90" t="b">
        <f t="shared" si="855"/>
        <v>0</v>
      </c>
      <c r="AE689" s="90" t="b">
        <f t="shared" si="855"/>
        <v>0</v>
      </c>
      <c r="AF689" s="90" t="b">
        <f t="shared" si="855"/>
        <v>0</v>
      </c>
      <c r="AG689" s="90" t="b">
        <f t="shared" si="855"/>
        <v>1</v>
      </c>
      <c r="AH689" s="45" t="str">
        <f t="shared" si="792"/>
        <v/>
      </c>
      <c r="AI689" s="45" t="str">
        <f t="shared" si="837"/>
        <v/>
      </c>
      <c r="AJ689" s="45" t="str">
        <f t="shared" si="814"/>
        <v/>
      </c>
      <c r="AK689" s="45" t="str">
        <f t="shared" si="838"/>
        <v/>
      </c>
      <c r="AL689" s="45" t="str">
        <f t="shared" si="839"/>
        <v/>
      </c>
      <c r="AM689" s="45" t="str">
        <f t="shared" si="840"/>
        <v/>
      </c>
      <c r="AN689" s="45" t="str">
        <f t="shared" si="841"/>
        <v/>
      </c>
      <c r="AO689" s="45" t="str">
        <f t="shared" si="836"/>
        <v/>
      </c>
      <c r="AP689" s="45" t="str">
        <f t="shared" si="836"/>
        <v/>
      </c>
      <c r="AQ689" s="45" t="str">
        <f t="shared" si="816"/>
        <v/>
      </c>
      <c r="AR689" s="90">
        <f t="shared" si="843"/>
        <v>15</v>
      </c>
    </row>
    <row r="690" spans="1:44" s="84" customFormat="1" ht="15.75" hidden="1" customHeight="1" x14ac:dyDescent="0.25">
      <c r="A690" s="82"/>
      <c r="B690" s="268"/>
      <c r="C690" s="269"/>
      <c r="D690" s="269"/>
      <c r="E690" s="270"/>
      <c r="F690" s="271"/>
      <c r="G690" s="269"/>
      <c r="H690" s="269"/>
      <c r="I690" s="371"/>
      <c r="J690" s="186" t="str">
        <f t="shared" si="807"/>
        <v/>
      </c>
      <c r="K690" s="175" t="str">
        <f t="shared" si="808"/>
        <v/>
      </c>
      <c r="L690" s="176" t="str">
        <f t="shared" si="809"/>
        <v/>
      </c>
      <c r="M690" s="175" t="str">
        <f t="shared" si="810"/>
        <v/>
      </c>
      <c r="N690" s="177" t="str">
        <f t="shared" si="811"/>
        <v/>
      </c>
      <c r="O690" s="177" t="str">
        <f t="shared" si="812"/>
        <v/>
      </c>
      <c r="P690" s="281"/>
      <c r="Q690" s="281"/>
      <c r="R690" s="282"/>
      <c r="S690" s="286"/>
      <c r="T690" s="281"/>
      <c r="U690" s="282"/>
      <c r="V690" s="286"/>
      <c r="W690" s="281"/>
      <c r="X690" s="282"/>
      <c r="Y690" s="286"/>
      <c r="Z690" s="281"/>
      <c r="AA690" s="369"/>
      <c r="AB690" s="83"/>
      <c r="AC690" s="90">
        <f t="shared" ref="AC690:AG690" si="856">AC689</f>
        <v>36</v>
      </c>
      <c r="AD690" s="90" t="b">
        <f t="shared" si="856"/>
        <v>0</v>
      </c>
      <c r="AE690" s="90" t="b">
        <f t="shared" si="856"/>
        <v>0</v>
      </c>
      <c r="AF690" s="90" t="b">
        <f t="shared" si="856"/>
        <v>0</v>
      </c>
      <c r="AG690" s="90" t="b">
        <f t="shared" si="856"/>
        <v>1</v>
      </c>
      <c r="AH690" s="45" t="str">
        <f t="shared" si="792"/>
        <v/>
      </c>
      <c r="AI690" s="45" t="str">
        <f t="shared" si="837"/>
        <v/>
      </c>
      <c r="AJ690" s="45" t="str">
        <f t="shared" si="814"/>
        <v/>
      </c>
      <c r="AK690" s="45" t="str">
        <f t="shared" si="838"/>
        <v/>
      </c>
      <c r="AL690" s="45" t="str">
        <f t="shared" si="839"/>
        <v/>
      </c>
      <c r="AM690" s="45" t="str">
        <f t="shared" si="840"/>
        <v/>
      </c>
      <c r="AN690" s="45" t="str">
        <f t="shared" si="841"/>
        <v/>
      </c>
      <c r="AO690" s="45" t="str">
        <f t="shared" si="836"/>
        <v/>
      </c>
      <c r="AP690" s="45" t="str">
        <f t="shared" si="836"/>
        <v/>
      </c>
      <c r="AQ690" s="45" t="str">
        <f t="shared" si="816"/>
        <v/>
      </c>
      <c r="AR690" s="90">
        <f t="shared" si="843"/>
        <v>16</v>
      </c>
    </row>
    <row r="691" spans="1:44" s="84" customFormat="1" ht="15.75" hidden="1" customHeight="1" x14ac:dyDescent="0.25">
      <c r="A691" s="82"/>
      <c r="B691" s="268"/>
      <c r="C691" s="269"/>
      <c r="D691" s="269"/>
      <c r="E691" s="270"/>
      <c r="F691" s="271"/>
      <c r="G691" s="269"/>
      <c r="H691" s="269"/>
      <c r="I691" s="371"/>
      <c r="J691" s="186" t="str">
        <f t="shared" si="807"/>
        <v/>
      </c>
      <c r="K691" s="175" t="str">
        <f t="shared" si="808"/>
        <v/>
      </c>
      <c r="L691" s="176" t="str">
        <f t="shared" si="809"/>
        <v/>
      </c>
      <c r="M691" s="175" t="str">
        <f t="shared" si="810"/>
        <v/>
      </c>
      <c r="N691" s="177" t="str">
        <f t="shared" si="811"/>
        <v/>
      </c>
      <c r="O691" s="177" t="str">
        <f t="shared" si="812"/>
        <v/>
      </c>
      <c r="P691" s="281"/>
      <c r="Q691" s="281"/>
      <c r="R691" s="282"/>
      <c r="S691" s="286"/>
      <c r="T691" s="281"/>
      <c r="U691" s="282"/>
      <c r="V691" s="286"/>
      <c r="W691" s="281"/>
      <c r="X691" s="282"/>
      <c r="Y691" s="286"/>
      <c r="Z691" s="281"/>
      <c r="AA691" s="369"/>
      <c r="AB691" s="83"/>
      <c r="AC691" s="90">
        <f t="shared" ref="AC691:AG691" si="857">AC690</f>
        <v>36</v>
      </c>
      <c r="AD691" s="90" t="b">
        <f t="shared" si="857"/>
        <v>0</v>
      </c>
      <c r="AE691" s="90" t="b">
        <f t="shared" si="857"/>
        <v>0</v>
      </c>
      <c r="AF691" s="90" t="b">
        <f t="shared" si="857"/>
        <v>0</v>
      </c>
      <c r="AG691" s="90" t="b">
        <f t="shared" si="857"/>
        <v>1</v>
      </c>
      <c r="AH691" s="45" t="str">
        <f t="shared" si="792"/>
        <v/>
      </c>
      <c r="AI691" s="45" t="str">
        <f t="shared" si="837"/>
        <v/>
      </c>
      <c r="AJ691" s="45" t="str">
        <f t="shared" si="814"/>
        <v/>
      </c>
      <c r="AK691" s="45" t="str">
        <f t="shared" si="838"/>
        <v/>
      </c>
      <c r="AL691" s="45" t="str">
        <f t="shared" si="839"/>
        <v/>
      </c>
      <c r="AM691" s="45" t="str">
        <f t="shared" si="840"/>
        <v/>
      </c>
      <c r="AN691" s="45" t="str">
        <f t="shared" si="841"/>
        <v/>
      </c>
      <c r="AO691" s="45" t="str">
        <f t="shared" si="836"/>
        <v/>
      </c>
      <c r="AP691" s="45" t="str">
        <f t="shared" si="836"/>
        <v/>
      </c>
      <c r="AQ691" s="45" t="str">
        <f t="shared" si="816"/>
        <v/>
      </c>
      <c r="AR691" s="90">
        <f t="shared" si="843"/>
        <v>17</v>
      </c>
    </row>
    <row r="692" spans="1:44" s="84" customFormat="1" ht="15.75" hidden="1" customHeight="1" x14ac:dyDescent="0.25">
      <c r="A692" s="82"/>
      <c r="B692" s="268"/>
      <c r="C692" s="269"/>
      <c r="D692" s="269"/>
      <c r="E692" s="270"/>
      <c r="F692" s="271"/>
      <c r="G692" s="269"/>
      <c r="H692" s="269"/>
      <c r="I692" s="371"/>
      <c r="J692" s="186" t="str">
        <f t="shared" si="807"/>
        <v/>
      </c>
      <c r="K692" s="175" t="str">
        <f t="shared" si="808"/>
        <v/>
      </c>
      <c r="L692" s="176" t="str">
        <f t="shared" si="809"/>
        <v/>
      </c>
      <c r="M692" s="175" t="str">
        <f t="shared" si="810"/>
        <v/>
      </c>
      <c r="N692" s="177" t="str">
        <f t="shared" si="811"/>
        <v/>
      </c>
      <c r="O692" s="177" t="str">
        <f t="shared" si="812"/>
        <v/>
      </c>
      <c r="P692" s="281"/>
      <c r="Q692" s="281"/>
      <c r="R692" s="282"/>
      <c r="S692" s="286"/>
      <c r="T692" s="281"/>
      <c r="U692" s="282"/>
      <c r="V692" s="286"/>
      <c r="W692" s="281"/>
      <c r="X692" s="282"/>
      <c r="Y692" s="286"/>
      <c r="Z692" s="281"/>
      <c r="AA692" s="369"/>
      <c r="AB692" s="83"/>
      <c r="AC692" s="90">
        <f t="shared" ref="AC692:AG692" si="858">AC691</f>
        <v>36</v>
      </c>
      <c r="AD692" s="90" t="b">
        <f t="shared" si="858"/>
        <v>0</v>
      </c>
      <c r="AE692" s="90" t="b">
        <f t="shared" si="858"/>
        <v>0</v>
      </c>
      <c r="AF692" s="90" t="b">
        <f t="shared" si="858"/>
        <v>0</v>
      </c>
      <c r="AG692" s="90" t="b">
        <f t="shared" si="858"/>
        <v>1</v>
      </c>
      <c r="AH692" s="45" t="str">
        <f t="shared" si="792"/>
        <v/>
      </c>
      <c r="AI692" s="45" t="str">
        <f t="shared" si="837"/>
        <v/>
      </c>
      <c r="AJ692" s="45" t="str">
        <f t="shared" si="814"/>
        <v/>
      </c>
      <c r="AK692" s="45" t="str">
        <f t="shared" si="838"/>
        <v/>
      </c>
      <c r="AL692" s="45" t="str">
        <f t="shared" si="839"/>
        <v/>
      </c>
      <c r="AM692" s="45" t="str">
        <f t="shared" si="840"/>
        <v/>
      </c>
      <c r="AN692" s="45" t="str">
        <f t="shared" si="841"/>
        <v/>
      </c>
      <c r="AO692" s="45" t="str">
        <f t="shared" si="836"/>
        <v/>
      </c>
      <c r="AP692" s="45" t="str">
        <f t="shared" si="836"/>
        <v/>
      </c>
      <c r="AQ692" s="45" t="str">
        <f t="shared" si="816"/>
        <v/>
      </c>
      <c r="AR692" s="90">
        <f t="shared" si="843"/>
        <v>18</v>
      </c>
    </row>
    <row r="693" spans="1:44" s="84" customFormat="1" ht="15.75" hidden="1" customHeight="1" x14ac:dyDescent="0.25">
      <c r="A693" s="82"/>
      <c r="B693" s="268"/>
      <c r="C693" s="269"/>
      <c r="D693" s="269"/>
      <c r="E693" s="270"/>
      <c r="F693" s="271"/>
      <c r="G693" s="269"/>
      <c r="H693" s="269"/>
      <c r="I693" s="371"/>
      <c r="J693" s="186" t="str">
        <f t="shared" si="807"/>
        <v/>
      </c>
      <c r="K693" s="175" t="str">
        <f t="shared" si="808"/>
        <v/>
      </c>
      <c r="L693" s="176" t="str">
        <f t="shared" si="809"/>
        <v/>
      </c>
      <c r="M693" s="175" t="str">
        <f t="shared" si="810"/>
        <v/>
      </c>
      <c r="N693" s="177" t="str">
        <f t="shared" si="811"/>
        <v/>
      </c>
      <c r="O693" s="177" t="str">
        <f t="shared" si="812"/>
        <v/>
      </c>
      <c r="P693" s="281"/>
      <c r="Q693" s="281"/>
      <c r="R693" s="282"/>
      <c r="S693" s="286"/>
      <c r="T693" s="281"/>
      <c r="U693" s="282"/>
      <c r="V693" s="286"/>
      <c r="W693" s="281"/>
      <c r="X693" s="282"/>
      <c r="Y693" s="286"/>
      <c r="Z693" s="281"/>
      <c r="AA693" s="369"/>
      <c r="AB693" s="83"/>
      <c r="AC693" s="90">
        <f t="shared" ref="AC693:AG693" si="859">AC692</f>
        <v>36</v>
      </c>
      <c r="AD693" s="90" t="b">
        <f t="shared" si="859"/>
        <v>0</v>
      </c>
      <c r="AE693" s="90" t="b">
        <f t="shared" si="859"/>
        <v>0</v>
      </c>
      <c r="AF693" s="90" t="b">
        <f t="shared" si="859"/>
        <v>0</v>
      </c>
      <c r="AG693" s="90" t="b">
        <f t="shared" si="859"/>
        <v>1</v>
      </c>
      <c r="AH693" s="45" t="str">
        <f t="shared" si="792"/>
        <v/>
      </c>
      <c r="AI693" s="45" t="str">
        <f t="shared" si="837"/>
        <v/>
      </c>
      <c r="AJ693" s="45" t="str">
        <f t="shared" si="814"/>
        <v/>
      </c>
      <c r="AK693" s="45" t="str">
        <f t="shared" si="838"/>
        <v/>
      </c>
      <c r="AL693" s="45" t="str">
        <f t="shared" si="839"/>
        <v/>
      </c>
      <c r="AM693" s="45" t="str">
        <f t="shared" si="840"/>
        <v/>
      </c>
      <c r="AN693" s="45" t="str">
        <f t="shared" si="841"/>
        <v/>
      </c>
      <c r="AO693" s="45" t="str">
        <f t="shared" si="836"/>
        <v/>
      </c>
      <c r="AP693" s="45" t="str">
        <f t="shared" si="836"/>
        <v/>
      </c>
      <c r="AQ693" s="45" t="str">
        <f t="shared" si="816"/>
        <v/>
      </c>
      <c r="AR693" s="90">
        <f t="shared" si="843"/>
        <v>19</v>
      </c>
    </row>
    <row r="694" spans="1:44" s="84" customFormat="1" ht="15.75" hidden="1" customHeight="1" x14ac:dyDescent="0.25">
      <c r="A694" s="82"/>
      <c r="B694" s="268"/>
      <c r="C694" s="269"/>
      <c r="D694" s="269"/>
      <c r="E694" s="270"/>
      <c r="F694" s="271"/>
      <c r="G694" s="269"/>
      <c r="H694" s="269"/>
      <c r="I694" s="371"/>
      <c r="J694" s="186" t="str">
        <f t="shared" si="807"/>
        <v/>
      </c>
      <c r="K694" s="175" t="str">
        <f t="shared" si="808"/>
        <v/>
      </c>
      <c r="L694" s="176" t="str">
        <f t="shared" si="809"/>
        <v/>
      </c>
      <c r="M694" s="175" t="str">
        <f t="shared" si="810"/>
        <v/>
      </c>
      <c r="N694" s="177" t="str">
        <f t="shared" si="811"/>
        <v/>
      </c>
      <c r="O694" s="177" t="str">
        <f t="shared" si="812"/>
        <v/>
      </c>
      <c r="P694" s="281"/>
      <c r="Q694" s="281"/>
      <c r="R694" s="282"/>
      <c r="S694" s="286"/>
      <c r="T694" s="281"/>
      <c r="U694" s="282"/>
      <c r="V694" s="286"/>
      <c r="W694" s="281"/>
      <c r="X694" s="282"/>
      <c r="Y694" s="286"/>
      <c r="Z694" s="281"/>
      <c r="AA694" s="369"/>
      <c r="AB694" s="83"/>
      <c r="AC694" s="90">
        <f t="shared" ref="AC694:AG694" si="860">AC693</f>
        <v>36</v>
      </c>
      <c r="AD694" s="90" t="b">
        <f t="shared" si="860"/>
        <v>0</v>
      </c>
      <c r="AE694" s="90" t="b">
        <f t="shared" si="860"/>
        <v>0</v>
      </c>
      <c r="AF694" s="90" t="b">
        <f t="shared" si="860"/>
        <v>0</v>
      </c>
      <c r="AG694" s="90" t="b">
        <f t="shared" si="860"/>
        <v>1</v>
      </c>
      <c r="AH694" s="45" t="str">
        <f t="shared" si="792"/>
        <v/>
      </c>
      <c r="AI694" s="45" t="str">
        <f t="shared" si="837"/>
        <v/>
      </c>
      <c r="AJ694" s="45" t="str">
        <f t="shared" si="814"/>
        <v/>
      </c>
      <c r="AK694" s="45" t="str">
        <f t="shared" si="838"/>
        <v/>
      </c>
      <c r="AL694" s="45" t="str">
        <f t="shared" si="839"/>
        <v/>
      </c>
      <c r="AM694" s="45" t="str">
        <f t="shared" si="840"/>
        <v/>
      </c>
      <c r="AN694" s="45" t="str">
        <f t="shared" si="841"/>
        <v/>
      </c>
      <c r="AO694" s="45" t="str">
        <f t="shared" si="836"/>
        <v/>
      </c>
      <c r="AP694" s="45" t="str">
        <f t="shared" si="836"/>
        <v/>
      </c>
      <c r="AQ694" s="45" t="str">
        <f t="shared" si="816"/>
        <v/>
      </c>
      <c r="AR694" s="90">
        <f t="shared" si="843"/>
        <v>20</v>
      </c>
    </row>
    <row r="695" spans="1:44" s="84" customFormat="1" ht="15.75" hidden="1" customHeight="1" x14ac:dyDescent="0.25">
      <c r="A695" s="82"/>
      <c r="B695" s="268"/>
      <c r="C695" s="269"/>
      <c r="D695" s="269"/>
      <c r="E695" s="270"/>
      <c r="F695" s="271"/>
      <c r="G695" s="269"/>
      <c r="H695" s="269"/>
      <c r="I695" s="371"/>
      <c r="J695" s="186" t="str">
        <f t="shared" si="807"/>
        <v/>
      </c>
      <c r="K695" s="175" t="str">
        <f t="shared" si="808"/>
        <v/>
      </c>
      <c r="L695" s="176" t="str">
        <f t="shared" si="809"/>
        <v/>
      </c>
      <c r="M695" s="175" t="str">
        <f t="shared" si="810"/>
        <v/>
      </c>
      <c r="N695" s="177" t="str">
        <f t="shared" si="811"/>
        <v/>
      </c>
      <c r="O695" s="177" t="str">
        <f t="shared" si="812"/>
        <v/>
      </c>
      <c r="P695" s="281"/>
      <c r="Q695" s="281"/>
      <c r="R695" s="282"/>
      <c r="S695" s="286"/>
      <c r="T695" s="281"/>
      <c r="U695" s="282"/>
      <c r="V695" s="286"/>
      <c r="W695" s="281"/>
      <c r="X695" s="282"/>
      <c r="Y695" s="286"/>
      <c r="Z695" s="281"/>
      <c r="AA695" s="369"/>
      <c r="AB695" s="83"/>
      <c r="AC695" s="90">
        <f t="shared" ref="AC695:AG695" si="861">AC694</f>
        <v>36</v>
      </c>
      <c r="AD695" s="90" t="b">
        <f t="shared" si="861"/>
        <v>0</v>
      </c>
      <c r="AE695" s="90" t="b">
        <f t="shared" si="861"/>
        <v>0</v>
      </c>
      <c r="AF695" s="90" t="b">
        <f t="shared" si="861"/>
        <v>0</v>
      </c>
      <c r="AG695" s="90" t="b">
        <f t="shared" si="861"/>
        <v>1</v>
      </c>
      <c r="AH695" s="45" t="str">
        <f t="shared" si="792"/>
        <v/>
      </c>
      <c r="AI695" s="45" t="str">
        <f t="shared" si="837"/>
        <v/>
      </c>
      <c r="AJ695" s="45" t="str">
        <f t="shared" si="814"/>
        <v/>
      </c>
      <c r="AK695" s="45" t="str">
        <f t="shared" si="838"/>
        <v/>
      </c>
      <c r="AL695" s="45" t="str">
        <f t="shared" si="839"/>
        <v/>
      </c>
      <c r="AM695" s="45" t="str">
        <f t="shared" si="840"/>
        <v/>
      </c>
      <c r="AN695" s="45" t="str">
        <f t="shared" si="841"/>
        <v/>
      </c>
      <c r="AO695" s="45" t="str">
        <f t="shared" ref="AO695:AP714" si="862">IF(AN695&lt;&gt;null_value,AN695,null_value)</f>
        <v/>
      </c>
      <c r="AP695" s="45" t="str">
        <f t="shared" si="862"/>
        <v/>
      </c>
      <c r="AQ695" s="45" t="str">
        <f t="shared" si="816"/>
        <v/>
      </c>
      <c r="AR695" s="90">
        <f t="shared" si="843"/>
        <v>21</v>
      </c>
    </row>
    <row r="696" spans="1:44" s="84" customFormat="1" ht="15.75" hidden="1" customHeight="1" x14ac:dyDescent="0.25">
      <c r="A696" s="82"/>
      <c r="B696" s="268"/>
      <c r="C696" s="269"/>
      <c r="D696" s="269"/>
      <c r="E696" s="270"/>
      <c r="F696" s="271"/>
      <c r="G696" s="269"/>
      <c r="H696" s="269"/>
      <c r="I696" s="371"/>
      <c r="J696" s="186" t="str">
        <f t="shared" si="807"/>
        <v/>
      </c>
      <c r="K696" s="175" t="str">
        <f t="shared" si="808"/>
        <v/>
      </c>
      <c r="L696" s="176" t="str">
        <f t="shared" si="809"/>
        <v/>
      </c>
      <c r="M696" s="175" t="str">
        <f t="shared" si="810"/>
        <v/>
      </c>
      <c r="N696" s="177" t="str">
        <f t="shared" si="811"/>
        <v/>
      </c>
      <c r="O696" s="177" t="str">
        <f t="shared" si="812"/>
        <v/>
      </c>
      <c r="P696" s="281"/>
      <c r="Q696" s="281"/>
      <c r="R696" s="282"/>
      <c r="S696" s="286"/>
      <c r="T696" s="281"/>
      <c r="U696" s="282"/>
      <c r="V696" s="286"/>
      <c r="W696" s="281"/>
      <c r="X696" s="282"/>
      <c r="Y696" s="286"/>
      <c r="Z696" s="281"/>
      <c r="AA696" s="369"/>
      <c r="AB696" s="83"/>
      <c r="AC696" s="90">
        <f t="shared" ref="AC696:AG696" si="863">AC695</f>
        <v>36</v>
      </c>
      <c r="AD696" s="90" t="b">
        <f t="shared" si="863"/>
        <v>0</v>
      </c>
      <c r="AE696" s="90" t="b">
        <f t="shared" si="863"/>
        <v>0</v>
      </c>
      <c r="AF696" s="90" t="b">
        <f t="shared" si="863"/>
        <v>0</v>
      </c>
      <c r="AG696" s="90" t="b">
        <f t="shared" si="863"/>
        <v>1</v>
      </c>
      <c r="AH696" s="45" t="str">
        <f t="shared" si="792"/>
        <v/>
      </c>
      <c r="AI696" s="45" t="str">
        <f t="shared" si="837"/>
        <v/>
      </c>
      <c r="AJ696" s="45" t="str">
        <f t="shared" si="814"/>
        <v/>
      </c>
      <c r="AK696" s="45" t="str">
        <f t="shared" si="838"/>
        <v/>
      </c>
      <c r="AL696" s="45" t="str">
        <f t="shared" si="839"/>
        <v/>
      </c>
      <c r="AM696" s="45" t="str">
        <f t="shared" si="840"/>
        <v/>
      </c>
      <c r="AN696" s="45" t="str">
        <f t="shared" si="841"/>
        <v/>
      </c>
      <c r="AO696" s="45" t="str">
        <f t="shared" si="862"/>
        <v/>
      </c>
      <c r="AP696" s="45" t="str">
        <f t="shared" si="862"/>
        <v/>
      </c>
      <c r="AQ696" s="45" t="str">
        <f t="shared" si="816"/>
        <v/>
      </c>
      <c r="AR696" s="90">
        <f t="shared" si="843"/>
        <v>22</v>
      </c>
    </row>
    <row r="697" spans="1:44" s="84" customFormat="1" ht="15.75" hidden="1" customHeight="1" x14ac:dyDescent="0.25">
      <c r="A697" s="82"/>
      <c r="B697" s="268"/>
      <c r="C697" s="269"/>
      <c r="D697" s="269"/>
      <c r="E697" s="270"/>
      <c r="F697" s="271"/>
      <c r="G697" s="269"/>
      <c r="H697" s="269"/>
      <c r="I697" s="371"/>
      <c r="J697" s="186" t="str">
        <f t="shared" si="807"/>
        <v/>
      </c>
      <c r="K697" s="175" t="str">
        <f t="shared" si="808"/>
        <v/>
      </c>
      <c r="L697" s="176" t="str">
        <f t="shared" si="809"/>
        <v/>
      </c>
      <c r="M697" s="175" t="str">
        <f t="shared" si="810"/>
        <v/>
      </c>
      <c r="N697" s="177" t="str">
        <f t="shared" si="811"/>
        <v/>
      </c>
      <c r="O697" s="177" t="str">
        <f t="shared" si="812"/>
        <v/>
      </c>
      <c r="P697" s="281"/>
      <c r="Q697" s="281"/>
      <c r="R697" s="282"/>
      <c r="S697" s="286"/>
      <c r="T697" s="281"/>
      <c r="U697" s="282"/>
      <c r="V697" s="286"/>
      <c r="W697" s="281"/>
      <c r="X697" s="282"/>
      <c r="Y697" s="286"/>
      <c r="Z697" s="281"/>
      <c r="AA697" s="369"/>
      <c r="AB697" s="83"/>
      <c r="AC697" s="90">
        <f t="shared" ref="AC697:AG697" si="864">AC696</f>
        <v>36</v>
      </c>
      <c r="AD697" s="90" t="b">
        <f t="shared" si="864"/>
        <v>0</v>
      </c>
      <c r="AE697" s="90" t="b">
        <f t="shared" si="864"/>
        <v>0</v>
      </c>
      <c r="AF697" s="90" t="b">
        <f t="shared" si="864"/>
        <v>0</v>
      </c>
      <c r="AG697" s="90" t="b">
        <f t="shared" si="864"/>
        <v>1</v>
      </c>
      <c r="AH697" s="45" t="str">
        <f t="shared" si="792"/>
        <v/>
      </c>
      <c r="AI697" s="45" t="str">
        <f t="shared" si="837"/>
        <v/>
      </c>
      <c r="AJ697" s="45" t="str">
        <f t="shared" si="814"/>
        <v/>
      </c>
      <c r="AK697" s="45" t="str">
        <f t="shared" si="838"/>
        <v/>
      </c>
      <c r="AL697" s="45" t="str">
        <f t="shared" si="839"/>
        <v/>
      </c>
      <c r="AM697" s="45" t="str">
        <f t="shared" si="840"/>
        <v/>
      </c>
      <c r="AN697" s="45" t="str">
        <f t="shared" si="841"/>
        <v/>
      </c>
      <c r="AO697" s="45" t="str">
        <f t="shared" si="862"/>
        <v/>
      </c>
      <c r="AP697" s="45" t="str">
        <f t="shared" si="862"/>
        <v/>
      </c>
      <c r="AQ697" s="45" t="str">
        <f t="shared" si="816"/>
        <v/>
      </c>
      <c r="AR697" s="90">
        <f t="shared" si="843"/>
        <v>23</v>
      </c>
    </row>
    <row r="698" spans="1:44" s="84" customFormat="1" ht="15.75" hidden="1" customHeight="1" x14ac:dyDescent="0.25">
      <c r="A698" s="82"/>
      <c r="B698" s="268"/>
      <c r="C698" s="269"/>
      <c r="D698" s="269"/>
      <c r="E698" s="270"/>
      <c r="F698" s="271"/>
      <c r="G698" s="269"/>
      <c r="H698" s="269"/>
      <c r="I698" s="371"/>
      <c r="J698" s="186" t="str">
        <f t="shared" si="807"/>
        <v/>
      </c>
      <c r="K698" s="175" t="str">
        <f t="shared" si="808"/>
        <v/>
      </c>
      <c r="L698" s="176" t="str">
        <f t="shared" si="809"/>
        <v/>
      </c>
      <c r="M698" s="175" t="str">
        <f t="shared" si="810"/>
        <v/>
      </c>
      <c r="N698" s="177" t="str">
        <f t="shared" si="811"/>
        <v/>
      </c>
      <c r="O698" s="177" t="str">
        <f t="shared" si="812"/>
        <v/>
      </c>
      <c r="P698" s="281"/>
      <c r="Q698" s="281"/>
      <c r="R698" s="282"/>
      <c r="S698" s="286"/>
      <c r="T698" s="281"/>
      <c r="U698" s="282"/>
      <c r="V698" s="286"/>
      <c r="W698" s="281"/>
      <c r="X698" s="282"/>
      <c r="Y698" s="286"/>
      <c r="Z698" s="281"/>
      <c r="AA698" s="369"/>
      <c r="AB698" s="83"/>
      <c r="AC698" s="90">
        <f t="shared" ref="AC698:AG698" si="865">AC697</f>
        <v>36</v>
      </c>
      <c r="AD698" s="90" t="b">
        <f t="shared" si="865"/>
        <v>0</v>
      </c>
      <c r="AE698" s="90" t="b">
        <f t="shared" si="865"/>
        <v>0</v>
      </c>
      <c r="AF698" s="90" t="b">
        <f t="shared" si="865"/>
        <v>0</v>
      </c>
      <c r="AG698" s="90" t="b">
        <f t="shared" si="865"/>
        <v>1</v>
      </c>
      <c r="AH698" s="45" t="str">
        <f t="shared" si="792"/>
        <v/>
      </c>
      <c r="AI698" s="45" t="str">
        <f t="shared" si="837"/>
        <v/>
      </c>
      <c r="AJ698" s="45" t="str">
        <f t="shared" si="814"/>
        <v/>
      </c>
      <c r="AK698" s="45" t="str">
        <f t="shared" si="838"/>
        <v/>
      </c>
      <c r="AL698" s="45" t="str">
        <f t="shared" si="839"/>
        <v/>
      </c>
      <c r="AM698" s="45" t="str">
        <f t="shared" si="840"/>
        <v/>
      </c>
      <c r="AN698" s="45" t="str">
        <f t="shared" si="841"/>
        <v/>
      </c>
      <c r="AO698" s="45" t="str">
        <f t="shared" si="862"/>
        <v/>
      </c>
      <c r="AP698" s="45" t="str">
        <f t="shared" si="862"/>
        <v/>
      </c>
      <c r="AQ698" s="45" t="str">
        <f t="shared" si="816"/>
        <v/>
      </c>
      <c r="AR698" s="90">
        <f t="shared" si="843"/>
        <v>24</v>
      </c>
    </row>
    <row r="699" spans="1:44" s="84" customFormat="1" ht="15.75" hidden="1" customHeight="1" x14ac:dyDescent="0.25">
      <c r="A699" s="82"/>
      <c r="B699" s="268"/>
      <c r="C699" s="269"/>
      <c r="D699" s="269"/>
      <c r="E699" s="270"/>
      <c r="F699" s="271"/>
      <c r="G699" s="269"/>
      <c r="H699" s="269"/>
      <c r="I699" s="371"/>
      <c r="J699" s="186" t="str">
        <f t="shared" si="807"/>
        <v/>
      </c>
      <c r="K699" s="175" t="str">
        <f t="shared" si="808"/>
        <v/>
      </c>
      <c r="L699" s="176" t="str">
        <f t="shared" si="809"/>
        <v/>
      </c>
      <c r="M699" s="175" t="str">
        <f t="shared" si="810"/>
        <v/>
      </c>
      <c r="N699" s="177" t="str">
        <f t="shared" si="811"/>
        <v/>
      </c>
      <c r="O699" s="177" t="str">
        <f t="shared" si="812"/>
        <v/>
      </c>
      <c r="P699" s="281"/>
      <c r="Q699" s="281"/>
      <c r="R699" s="282"/>
      <c r="S699" s="286"/>
      <c r="T699" s="281"/>
      <c r="U699" s="282"/>
      <c r="V699" s="286"/>
      <c r="W699" s="281"/>
      <c r="X699" s="282"/>
      <c r="Y699" s="286"/>
      <c r="Z699" s="281"/>
      <c r="AA699" s="369"/>
      <c r="AB699" s="83"/>
      <c r="AC699" s="90">
        <f t="shared" ref="AC699:AG699" si="866">AC698</f>
        <v>36</v>
      </c>
      <c r="AD699" s="90" t="b">
        <f t="shared" si="866"/>
        <v>0</v>
      </c>
      <c r="AE699" s="90" t="b">
        <f t="shared" si="866"/>
        <v>0</v>
      </c>
      <c r="AF699" s="90" t="b">
        <f t="shared" si="866"/>
        <v>0</v>
      </c>
      <c r="AG699" s="90" t="b">
        <f t="shared" si="866"/>
        <v>1</v>
      </c>
      <c r="AH699" s="45" t="str">
        <f t="shared" si="792"/>
        <v/>
      </c>
      <c r="AI699" s="45" t="str">
        <f t="shared" si="837"/>
        <v/>
      </c>
      <c r="AJ699" s="45" t="str">
        <f t="shared" si="814"/>
        <v/>
      </c>
      <c r="AK699" s="45" t="str">
        <f t="shared" si="838"/>
        <v/>
      </c>
      <c r="AL699" s="45" t="str">
        <f t="shared" si="839"/>
        <v/>
      </c>
      <c r="AM699" s="45" t="str">
        <f t="shared" si="840"/>
        <v/>
      </c>
      <c r="AN699" s="45" t="str">
        <f t="shared" si="841"/>
        <v/>
      </c>
      <c r="AO699" s="45" t="str">
        <f t="shared" si="862"/>
        <v/>
      </c>
      <c r="AP699" s="45" t="str">
        <f t="shared" si="862"/>
        <v/>
      </c>
      <c r="AQ699" s="45" t="str">
        <f t="shared" si="816"/>
        <v/>
      </c>
      <c r="AR699" s="90">
        <f t="shared" si="843"/>
        <v>25</v>
      </c>
    </row>
    <row r="700" spans="1:44" s="84" customFormat="1" ht="15.75" hidden="1" customHeight="1" x14ac:dyDescent="0.25">
      <c r="A700" s="82"/>
      <c r="B700" s="268"/>
      <c r="C700" s="269"/>
      <c r="D700" s="269"/>
      <c r="E700" s="270"/>
      <c r="F700" s="271"/>
      <c r="G700" s="269"/>
      <c r="H700" s="269"/>
      <c r="I700" s="371"/>
      <c r="J700" s="186" t="str">
        <f t="shared" si="807"/>
        <v/>
      </c>
      <c r="K700" s="175" t="str">
        <f t="shared" si="808"/>
        <v/>
      </c>
      <c r="L700" s="176" t="str">
        <f t="shared" si="809"/>
        <v/>
      </c>
      <c r="M700" s="175" t="str">
        <f t="shared" si="810"/>
        <v/>
      </c>
      <c r="N700" s="177" t="str">
        <f t="shared" si="811"/>
        <v/>
      </c>
      <c r="O700" s="177" t="str">
        <f t="shared" si="812"/>
        <v/>
      </c>
      <c r="P700" s="281"/>
      <c r="Q700" s="281"/>
      <c r="R700" s="282"/>
      <c r="S700" s="286"/>
      <c r="T700" s="281"/>
      <c r="U700" s="282"/>
      <c r="V700" s="286"/>
      <c r="W700" s="281"/>
      <c r="X700" s="282"/>
      <c r="Y700" s="286"/>
      <c r="Z700" s="281"/>
      <c r="AA700" s="369"/>
      <c r="AB700" s="83"/>
      <c r="AC700" s="90">
        <f t="shared" ref="AC700:AG700" si="867">AC699</f>
        <v>36</v>
      </c>
      <c r="AD700" s="90" t="b">
        <f t="shared" si="867"/>
        <v>0</v>
      </c>
      <c r="AE700" s="90" t="b">
        <f t="shared" si="867"/>
        <v>0</v>
      </c>
      <c r="AF700" s="90" t="b">
        <f t="shared" si="867"/>
        <v>0</v>
      </c>
      <c r="AG700" s="90" t="b">
        <f t="shared" si="867"/>
        <v>1</v>
      </c>
      <c r="AH700" s="45" t="str">
        <f t="shared" si="792"/>
        <v/>
      </c>
      <c r="AI700" s="45" t="str">
        <f t="shared" si="837"/>
        <v/>
      </c>
      <c r="AJ700" s="45" t="str">
        <f t="shared" si="814"/>
        <v/>
      </c>
      <c r="AK700" s="45" t="str">
        <f t="shared" si="838"/>
        <v/>
      </c>
      <c r="AL700" s="45" t="str">
        <f t="shared" si="839"/>
        <v/>
      </c>
      <c r="AM700" s="45" t="str">
        <f t="shared" si="840"/>
        <v/>
      </c>
      <c r="AN700" s="45" t="str">
        <f t="shared" si="841"/>
        <v/>
      </c>
      <c r="AO700" s="45" t="str">
        <f t="shared" si="862"/>
        <v/>
      </c>
      <c r="AP700" s="45" t="str">
        <f t="shared" si="862"/>
        <v/>
      </c>
      <c r="AQ700" s="45" t="str">
        <f t="shared" si="816"/>
        <v/>
      </c>
      <c r="AR700" s="90">
        <f t="shared" si="843"/>
        <v>26</v>
      </c>
    </row>
    <row r="701" spans="1:44" s="84" customFormat="1" ht="15.75" hidden="1" customHeight="1" x14ac:dyDescent="0.25">
      <c r="A701" s="82"/>
      <c r="B701" s="268"/>
      <c r="C701" s="269"/>
      <c r="D701" s="269"/>
      <c r="E701" s="270"/>
      <c r="F701" s="271"/>
      <c r="G701" s="269"/>
      <c r="H701" s="269"/>
      <c r="I701" s="371"/>
      <c r="J701" s="186" t="str">
        <f t="shared" si="807"/>
        <v/>
      </c>
      <c r="K701" s="175" t="str">
        <f t="shared" si="808"/>
        <v/>
      </c>
      <c r="L701" s="176" t="str">
        <f t="shared" si="809"/>
        <v/>
      </c>
      <c r="M701" s="175" t="str">
        <f t="shared" si="810"/>
        <v/>
      </c>
      <c r="N701" s="177" t="str">
        <f t="shared" si="811"/>
        <v/>
      </c>
      <c r="O701" s="177" t="str">
        <f t="shared" si="812"/>
        <v/>
      </c>
      <c r="P701" s="281"/>
      <c r="Q701" s="281"/>
      <c r="R701" s="282"/>
      <c r="S701" s="286"/>
      <c r="T701" s="281"/>
      <c r="U701" s="282"/>
      <c r="V701" s="286"/>
      <c r="W701" s="281"/>
      <c r="X701" s="282"/>
      <c r="Y701" s="286"/>
      <c r="Z701" s="281"/>
      <c r="AA701" s="369"/>
      <c r="AB701" s="83"/>
      <c r="AC701" s="90">
        <f t="shared" ref="AC701:AG701" si="868">AC700</f>
        <v>36</v>
      </c>
      <c r="AD701" s="90" t="b">
        <f t="shared" si="868"/>
        <v>0</v>
      </c>
      <c r="AE701" s="90" t="b">
        <f t="shared" si="868"/>
        <v>0</v>
      </c>
      <c r="AF701" s="90" t="b">
        <f t="shared" si="868"/>
        <v>0</v>
      </c>
      <c r="AG701" s="90" t="b">
        <f t="shared" si="868"/>
        <v>1</v>
      </c>
      <c r="AH701" s="45" t="str">
        <f t="shared" si="792"/>
        <v/>
      </c>
      <c r="AI701" s="45" t="str">
        <f t="shared" si="837"/>
        <v/>
      </c>
      <c r="AJ701" s="45" t="str">
        <f t="shared" si="814"/>
        <v/>
      </c>
      <c r="AK701" s="45" t="str">
        <f t="shared" si="838"/>
        <v/>
      </c>
      <c r="AL701" s="45" t="str">
        <f t="shared" si="839"/>
        <v/>
      </c>
      <c r="AM701" s="45" t="str">
        <f t="shared" si="840"/>
        <v/>
      </c>
      <c r="AN701" s="45" t="str">
        <f t="shared" si="841"/>
        <v/>
      </c>
      <c r="AO701" s="45" t="str">
        <f t="shared" si="862"/>
        <v/>
      </c>
      <c r="AP701" s="45" t="str">
        <f t="shared" si="862"/>
        <v/>
      </c>
      <c r="AQ701" s="45" t="str">
        <f t="shared" si="816"/>
        <v/>
      </c>
      <c r="AR701" s="90">
        <f t="shared" si="843"/>
        <v>27</v>
      </c>
    </row>
    <row r="702" spans="1:44" s="84" customFormat="1" ht="15.75" hidden="1" customHeight="1" x14ac:dyDescent="0.25">
      <c r="A702" s="82"/>
      <c r="B702" s="268"/>
      <c r="C702" s="269"/>
      <c r="D702" s="269"/>
      <c r="E702" s="270"/>
      <c r="F702" s="271"/>
      <c r="G702" s="269"/>
      <c r="H702" s="269"/>
      <c r="I702" s="371"/>
      <c r="J702" s="186" t="str">
        <f t="shared" si="807"/>
        <v/>
      </c>
      <c r="K702" s="175" t="str">
        <f t="shared" si="808"/>
        <v/>
      </c>
      <c r="L702" s="176" t="str">
        <f t="shared" si="809"/>
        <v/>
      </c>
      <c r="M702" s="175" t="str">
        <f t="shared" si="810"/>
        <v/>
      </c>
      <c r="N702" s="177" t="str">
        <f t="shared" si="811"/>
        <v/>
      </c>
      <c r="O702" s="177" t="str">
        <f t="shared" si="812"/>
        <v/>
      </c>
      <c r="P702" s="281"/>
      <c r="Q702" s="281"/>
      <c r="R702" s="282"/>
      <c r="S702" s="286"/>
      <c r="T702" s="281"/>
      <c r="U702" s="282"/>
      <c r="V702" s="286"/>
      <c r="W702" s="281"/>
      <c r="X702" s="282"/>
      <c r="Y702" s="286"/>
      <c r="Z702" s="281"/>
      <c r="AA702" s="369"/>
      <c r="AB702" s="83"/>
      <c r="AC702" s="90">
        <f t="shared" ref="AC702:AG702" si="869">AC701</f>
        <v>36</v>
      </c>
      <c r="AD702" s="90" t="b">
        <f t="shared" si="869"/>
        <v>0</v>
      </c>
      <c r="AE702" s="90" t="b">
        <f t="shared" si="869"/>
        <v>0</v>
      </c>
      <c r="AF702" s="90" t="b">
        <f t="shared" si="869"/>
        <v>0</v>
      </c>
      <c r="AG702" s="90" t="b">
        <f t="shared" si="869"/>
        <v>1</v>
      </c>
      <c r="AH702" s="45" t="str">
        <f t="shared" si="792"/>
        <v/>
      </c>
      <c r="AI702" s="45" t="str">
        <f t="shared" si="837"/>
        <v/>
      </c>
      <c r="AJ702" s="45" t="str">
        <f t="shared" si="814"/>
        <v/>
      </c>
      <c r="AK702" s="45" t="str">
        <f t="shared" si="838"/>
        <v/>
      </c>
      <c r="AL702" s="45" t="str">
        <f t="shared" si="839"/>
        <v/>
      </c>
      <c r="AM702" s="45" t="str">
        <f t="shared" si="840"/>
        <v/>
      </c>
      <c r="AN702" s="45" t="str">
        <f t="shared" si="841"/>
        <v/>
      </c>
      <c r="AO702" s="45" t="str">
        <f t="shared" si="862"/>
        <v/>
      </c>
      <c r="AP702" s="45" t="str">
        <f t="shared" si="862"/>
        <v/>
      </c>
      <c r="AQ702" s="45" t="str">
        <f t="shared" si="816"/>
        <v/>
      </c>
      <c r="AR702" s="90">
        <f t="shared" si="843"/>
        <v>28</v>
      </c>
    </row>
    <row r="703" spans="1:44" s="84" customFormat="1" ht="15.75" hidden="1" customHeight="1" x14ac:dyDescent="0.25">
      <c r="A703" s="82"/>
      <c r="B703" s="268"/>
      <c r="C703" s="269"/>
      <c r="D703" s="269"/>
      <c r="E703" s="270"/>
      <c r="F703" s="271"/>
      <c r="G703" s="269"/>
      <c r="H703" s="269"/>
      <c r="I703" s="371"/>
      <c r="J703" s="186" t="str">
        <f t="shared" si="807"/>
        <v/>
      </c>
      <c r="K703" s="175" t="str">
        <f t="shared" si="808"/>
        <v/>
      </c>
      <c r="L703" s="176" t="str">
        <f t="shared" si="809"/>
        <v/>
      </c>
      <c r="M703" s="175" t="str">
        <f t="shared" si="810"/>
        <v/>
      </c>
      <c r="N703" s="177" t="str">
        <f t="shared" si="811"/>
        <v/>
      </c>
      <c r="O703" s="177" t="str">
        <f t="shared" si="812"/>
        <v/>
      </c>
      <c r="P703" s="281"/>
      <c r="Q703" s="281"/>
      <c r="R703" s="282"/>
      <c r="S703" s="286"/>
      <c r="T703" s="281"/>
      <c r="U703" s="282"/>
      <c r="V703" s="286"/>
      <c r="W703" s="281"/>
      <c r="X703" s="282"/>
      <c r="Y703" s="286"/>
      <c r="Z703" s="281"/>
      <c r="AA703" s="369"/>
      <c r="AB703" s="83"/>
      <c r="AC703" s="90">
        <f t="shared" ref="AC703:AG703" si="870">AC702</f>
        <v>36</v>
      </c>
      <c r="AD703" s="90" t="b">
        <f t="shared" si="870"/>
        <v>0</v>
      </c>
      <c r="AE703" s="90" t="b">
        <f t="shared" si="870"/>
        <v>0</v>
      </c>
      <c r="AF703" s="90" t="b">
        <f t="shared" si="870"/>
        <v>0</v>
      </c>
      <c r="AG703" s="90" t="b">
        <f t="shared" si="870"/>
        <v>1</v>
      </c>
      <c r="AH703" s="45" t="str">
        <f t="shared" si="792"/>
        <v/>
      </c>
      <c r="AI703" s="45" t="str">
        <f t="shared" si="837"/>
        <v/>
      </c>
      <c r="AJ703" s="45" t="str">
        <f t="shared" si="814"/>
        <v/>
      </c>
      <c r="AK703" s="45" t="str">
        <f t="shared" si="838"/>
        <v/>
      </c>
      <c r="AL703" s="45" t="str">
        <f t="shared" si="839"/>
        <v/>
      </c>
      <c r="AM703" s="45" t="str">
        <f t="shared" si="840"/>
        <v/>
      </c>
      <c r="AN703" s="45" t="str">
        <f t="shared" si="841"/>
        <v/>
      </c>
      <c r="AO703" s="45" t="str">
        <f t="shared" si="862"/>
        <v/>
      </c>
      <c r="AP703" s="45" t="str">
        <f t="shared" si="862"/>
        <v/>
      </c>
      <c r="AQ703" s="45" t="str">
        <f t="shared" si="816"/>
        <v/>
      </c>
      <c r="AR703" s="90">
        <f t="shared" si="843"/>
        <v>29</v>
      </c>
    </row>
    <row r="704" spans="1:44" s="84" customFormat="1" ht="15.75" hidden="1" customHeight="1" x14ac:dyDescent="0.25">
      <c r="A704" s="82"/>
      <c r="B704" s="268"/>
      <c r="C704" s="269"/>
      <c r="D704" s="269"/>
      <c r="E704" s="270"/>
      <c r="F704" s="271"/>
      <c r="G704" s="269"/>
      <c r="H704" s="269"/>
      <c r="I704" s="371"/>
      <c r="J704" s="187" t="str">
        <f t="shared" si="807"/>
        <v/>
      </c>
      <c r="K704" s="178" t="str">
        <f t="shared" si="808"/>
        <v/>
      </c>
      <c r="L704" s="179" t="str">
        <f t="shared" si="809"/>
        <v/>
      </c>
      <c r="M704" s="178" t="str">
        <f t="shared" si="810"/>
        <v/>
      </c>
      <c r="N704" s="180" t="str">
        <f t="shared" si="811"/>
        <v/>
      </c>
      <c r="O704" s="180" t="str">
        <f t="shared" si="812"/>
        <v/>
      </c>
      <c r="P704" s="284"/>
      <c r="Q704" s="284"/>
      <c r="R704" s="285"/>
      <c r="S704" s="287"/>
      <c r="T704" s="284"/>
      <c r="U704" s="285"/>
      <c r="V704" s="287"/>
      <c r="W704" s="284"/>
      <c r="X704" s="285"/>
      <c r="Y704" s="287"/>
      <c r="Z704" s="284"/>
      <c r="AA704" s="370"/>
      <c r="AB704" s="83"/>
      <c r="AC704" s="91">
        <f t="shared" ref="AC704:AG704" si="871">AC703</f>
        <v>36</v>
      </c>
      <c r="AD704" s="91" t="b">
        <f t="shared" si="871"/>
        <v>0</v>
      </c>
      <c r="AE704" s="91" t="b">
        <f t="shared" si="871"/>
        <v>0</v>
      </c>
      <c r="AF704" s="91" t="b">
        <f t="shared" si="871"/>
        <v>0</v>
      </c>
      <c r="AG704" s="91" t="b">
        <f t="shared" si="871"/>
        <v>1</v>
      </c>
      <c r="AH704" s="92" t="str">
        <f t="shared" si="792"/>
        <v/>
      </c>
      <c r="AI704" s="92" t="str">
        <f t="shared" si="837"/>
        <v/>
      </c>
      <c r="AJ704" s="92" t="str">
        <f t="shared" si="814"/>
        <v/>
      </c>
      <c r="AK704" s="92" t="str">
        <f t="shared" si="838"/>
        <v/>
      </c>
      <c r="AL704" s="92" t="str">
        <f t="shared" si="839"/>
        <v/>
      </c>
      <c r="AM704" s="92" t="str">
        <f t="shared" si="840"/>
        <v/>
      </c>
      <c r="AN704" s="92" t="str">
        <f t="shared" si="841"/>
        <v/>
      </c>
      <c r="AO704" s="92" t="str">
        <f t="shared" si="862"/>
        <v/>
      </c>
      <c r="AP704" s="92" t="str">
        <f t="shared" si="862"/>
        <v/>
      </c>
      <c r="AQ704" s="92" t="str">
        <f t="shared" si="816"/>
        <v/>
      </c>
      <c r="AR704" s="91">
        <f t="shared" si="843"/>
        <v>30</v>
      </c>
    </row>
    <row r="705" spans="1:44" s="84" customFormat="1" ht="15.75" customHeight="1" x14ac:dyDescent="0.25">
      <c r="A705" s="82"/>
      <c r="B705" s="268">
        <f>B675+1</f>
        <v>37</v>
      </c>
      <c r="C705" s="269"/>
      <c r="D705" s="269"/>
      <c r="E705" s="270"/>
      <c r="F705" s="271">
        <f>ROUND($G$4*B705,0)</f>
        <v>11655</v>
      </c>
      <c r="G705" s="269"/>
      <c r="H705" s="269"/>
      <c r="I705" s="371"/>
      <c r="J705" s="188" t="str">
        <f t="shared" si="807"/>
        <v/>
      </c>
      <c r="K705" s="181" t="str">
        <f t="shared" si="808"/>
        <v/>
      </c>
      <c r="L705" s="182" t="str">
        <f t="shared" si="809"/>
        <v/>
      </c>
      <c r="M705" s="181" t="str">
        <f t="shared" si="810"/>
        <v/>
      </c>
      <c r="N705" s="183" t="str">
        <f t="shared" si="811"/>
        <v/>
      </c>
      <c r="O705" s="183" t="str">
        <f t="shared" si="812"/>
        <v/>
      </c>
      <c r="P705" s="365">
        <f>ROUND($F705/P$12,2)</f>
        <v>2.33</v>
      </c>
      <c r="Q705" s="365"/>
      <c r="R705" s="366"/>
      <c r="S705" s="367">
        <f>ROUND($F705/S$12,2)</f>
        <v>1.94</v>
      </c>
      <c r="T705" s="365"/>
      <c r="U705" s="366"/>
      <c r="V705" s="367">
        <f>ROUND($F705/V$12,2)</f>
        <v>1.67</v>
      </c>
      <c r="W705" s="365"/>
      <c r="X705" s="366"/>
      <c r="Y705" s="367">
        <f>ROUND($F705/Y$12,2)</f>
        <v>1.52</v>
      </c>
      <c r="Z705" s="365"/>
      <c r="AA705" s="368"/>
      <c r="AB705" s="83"/>
      <c r="AC705" s="88">
        <f>B705</f>
        <v>37</v>
      </c>
      <c r="AD705" s="88" t="b">
        <f>AND(AC705&gt;=min_string,AC705&lt;=max_string)</f>
        <v>0</v>
      </c>
      <c r="AE705" s="88" t="b">
        <f>OR(AND(($AC705-max_string)/(AE$13-1)&gt;=min_string,($AC705-max_string)/(AE$13-1)&lt;=max_string),AND(($AC705-min_string)/(AE$13-1)&gt;=min_string,($AC705-min_string)/(AE$13-1)&lt;=max_string))</f>
        <v>0</v>
      </c>
      <c r="AF705" s="88" t="b">
        <f>OR(AND(($AC705-max_string)/(AF$13-1)&gt;=min_string,($AC705-max_string)/(AF$13-1)&lt;=max_string),AND(($AC705-min_string)/(AF$13-1)&gt;=min_string,($AC705-min_string)/(AF$13-1)&lt;=max_string))</f>
        <v>0</v>
      </c>
      <c r="AG705" s="88" t="b">
        <f>AND(AC705-(AG$13-1)*min_string&gt;=min_string,AC705-(AG$13-1)*max_string&lt;=max_string)</f>
        <v>1</v>
      </c>
      <c r="AH705" s="89" t="str">
        <f>IF(AD705,$AC705,null_value)</f>
        <v/>
      </c>
      <c r="AI705" s="89" t="str">
        <f>IF(AE705,MIN(max_string,$AC705-(min_string*(AI$12-1))),null_value)</f>
        <v/>
      </c>
      <c r="AJ705" s="89" t="str">
        <f t="shared" si="814"/>
        <v/>
      </c>
      <c r="AK705" s="89" t="str">
        <f>IF(AF705,MIN(max_string,$AC705-(min_string*(AK$12-1))),null_value)</f>
        <v/>
      </c>
      <c r="AL705" s="89" t="str">
        <f>IF(AK705=null_value,null_value,MIN(max_string,$AC705-AK705-min_string))</f>
        <v/>
      </c>
      <c r="AM705" s="89" t="str">
        <f>IF(AK705&lt;&gt;null_value,$AC705-AK705-AL705,null_value)</f>
        <v/>
      </c>
      <c r="AN705" s="89">
        <f>IF(AG705,MIN(max_string,ROUNDDOWN(($AC705-min_string)/(AN$12-1),0)),null_value)</f>
        <v>11</v>
      </c>
      <c r="AO705" s="89">
        <f t="shared" si="862"/>
        <v>11</v>
      </c>
      <c r="AP705" s="89">
        <f t="shared" si="862"/>
        <v>11</v>
      </c>
      <c r="AQ705" s="89">
        <f t="shared" si="816"/>
        <v>4</v>
      </c>
      <c r="AR705" s="88">
        <v>1</v>
      </c>
    </row>
    <row r="706" spans="1:44" s="84" customFormat="1" ht="15.75" customHeight="1" x14ac:dyDescent="0.25">
      <c r="A706" s="82"/>
      <c r="B706" s="268"/>
      <c r="C706" s="269"/>
      <c r="D706" s="269"/>
      <c r="E706" s="270"/>
      <c r="F706" s="271"/>
      <c r="G706" s="269"/>
      <c r="H706" s="269"/>
      <c r="I706" s="371"/>
      <c r="J706" s="186" t="str">
        <f t="shared" si="807"/>
        <v/>
      </c>
      <c r="K706" s="175" t="str">
        <f t="shared" si="808"/>
        <v/>
      </c>
      <c r="L706" s="176" t="str">
        <f t="shared" si="809"/>
        <v/>
      </c>
      <c r="M706" s="175" t="str">
        <f t="shared" si="810"/>
        <v/>
      </c>
      <c r="N706" s="177" t="str">
        <f t="shared" si="811"/>
        <v/>
      </c>
      <c r="O706" s="177" t="str">
        <f t="shared" si="812"/>
        <v/>
      </c>
      <c r="P706" s="281"/>
      <c r="Q706" s="281"/>
      <c r="R706" s="282"/>
      <c r="S706" s="286"/>
      <c r="T706" s="281"/>
      <c r="U706" s="282"/>
      <c r="V706" s="286"/>
      <c r="W706" s="281"/>
      <c r="X706" s="282"/>
      <c r="Y706" s="286"/>
      <c r="Z706" s="281"/>
      <c r="AA706" s="369"/>
      <c r="AB706" s="83"/>
      <c r="AC706" s="90">
        <f>AC705</f>
        <v>37</v>
      </c>
      <c r="AD706" s="90" t="b">
        <f>AD705</f>
        <v>0</v>
      </c>
      <c r="AE706" s="90" t="b">
        <f>AE705</f>
        <v>0</v>
      </c>
      <c r="AF706" s="90" t="b">
        <f>AF705</f>
        <v>0</v>
      </c>
      <c r="AG706" s="90" t="b">
        <f>AG705</f>
        <v>1</v>
      </c>
      <c r="AH706" s="45" t="str">
        <f t="shared" si="792"/>
        <v/>
      </c>
      <c r="AI706" s="45" t="str">
        <f t="shared" ref="AI706:AI734" si="872">IF(AND(AE706,AI705&lt;&gt;null_value),IF(AND(AI705&gt;min_string+1,AJ705&lt;max_string-1,AI705-1&gt;AJ705),AI705-1,null_value),null_value)</f>
        <v/>
      </c>
      <c r="AJ706" s="45" t="str">
        <f t="shared" si="814"/>
        <v/>
      </c>
      <c r="AK706" s="45" t="str">
        <f t="shared" ref="AK706:AK734" si="873">IF(AND(AF706,AK705&lt;&gt;null_value),IF(AND(AL705-1&gt;=min_string,AM705+1&lt;=max_string,AL705-1&gt;AM705),AK705,IF(AND(AK705-1&gt;min_string,AL705+1&lt;=max_string,OR(AK705-1&gt;AL705,AND(AK705&gt;AL705,AL705&gt;AM705))),AK705-1,null_value)),null_value)</f>
        <v/>
      </c>
      <c r="AL706" s="45" t="str">
        <f t="shared" ref="AL706:AL734" si="874">IF(AK706=null_value,null_value,IF(AK706&lt;&gt;AK705,MIN(max_string,$AC706-AK706-min_string,AK706),AL705-1))</f>
        <v/>
      </c>
      <c r="AM706" s="45" t="str">
        <f t="shared" ref="AM706:AM734" si="875">IF(AK706=null_value,null_value,$AC706-AK706-AL706)</f>
        <v/>
      </c>
      <c r="AN706" s="45">
        <f t="shared" ref="AN706:AN734" si="876">IF(AND(AG706,AN705&lt;&gt;null_value),IF(AND(AN705&gt;min_string,AQ705+AN$12-1&lt;=max_string),AN705-1,null_value),null_value)</f>
        <v>10</v>
      </c>
      <c r="AO706" s="45">
        <f t="shared" si="862"/>
        <v>10</v>
      </c>
      <c r="AP706" s="45">
        <f t="shared" si="862"/>
        <v>10</v>
      </c>
      <c r="AQ706" s="45">
        <f t="shared" si="816"/>
        <v>7</v>
      </c>
      <c r="AR706" s="90">
        <f>AR705+1</f>
        <v>2</v>
      </c>
    </row>
    <row r="707" spans="1:44" s="84" customFormat="1" ht="15.75" customHeight="1" x14ac:dyDescent="0.25">
      <c r="A707" s="82"/>
      <c r="B707" s="268"/>
      <c r="C707" s="269"/>
      <c r="D707" s="269"/>
      <c r="E707" s="270"/>
      <c r="F707" s="271"/>
      <c r="G707" s="269"/>
      <c r="H707" s="269"/>
      <c r="I707" s="371"/>
      <c r="J707" s="186" t="str">
        <f t="shared" si="807"/>
        <v/>
      </c>
      <c r="K707" s="175" t="str">
        <f t="shared" si="808"/>
        <v/>
      </c>
      <c r="L707" s="176" t="str">
        <f t="shared" si="809"/>
        <v/>
      </c>
      <c r="M707" s="175" t="str">
        <f t="shared" si="810"/>
        <v/>
      </c>
      <c r="N707" s="177" t="str">
        <f t="shared" si="811"/>
        <v/>
      </c>
      <c r="O707" s="177" t="str">
        <f t="shared" si="812"/>
        <v/>
      </c>
      <c r="P707" s="281"/>
      <c r="Q707" s="281"/>
      <c r="R707" s="282"/>
      <c r="S707" s="286"/>
      <c r="T707" s="281"/>
      <c r="U707" s="282"/>
      <c r="V707" s="286"/>
      <c r="W707" s="281"/>
      <c r="X707" s="282"/>
      <c r="Y707" s="286"/>
      <c r="Z707" s="281"/>
      <c r="AA707" s="369"/>
      <c r="AB707" s="83"/>
      <c r="AC707" s="90">
        <f t="shared" ref="AC707:AG707" si="877">AC706</f>
        <v>37</v>
      </c>
      <c r="AD707" s="90" t="b">
        <f t="shared" si="877"/>
        <v>0</v>
      </c>
      <c r="AE707" s="90" t="b">
        <f t="shared" si="877"/>
        <v>0</v>
      </c>
      <c r="AF707" s="90" t="b">
        <f t="shared" si="877"/>
        <v>0</v>
      </c>
      <c r="AG707" s="90" t="b">
        <f t="shared" si="877"/>
        <v>1</v>
      </c>
      <c r="AH707" s="45" t="str">
        <f t="shared" si="792"/>
        <v/>
      </c>
      <c r="AI707" s="45" t="str">
        <f t="shared" si="872"/>
        <v/>
      </c>
      <c r="AJ707" s="45" t="str">
        <f t="shared" si="814"/>
        <v/>
      </c>
      <c r="AK707" s="45" t="str">
        <f t="shared" si="873"/>
        <v/>
      </c>
      <c r="AL707" s="45" t="str">
        <f t="shared" si="874"/>
        <v/>
      </c>
      <c r="AM707" s="45" t="str">
        <f t="shared" si="875"/>
        <v/>
      </c>
      <c r="AN707" s="45">
        <f t="shared" si="876"/>
        <v>9</v>
      </c>
      <c r="AO707" s="45">
        <f t="shared" si="862"/>
        <v>9</v>
      </c>
      <c r="AP707" s="45">
        <f t="shared" si="862"/>
        <v>9</v>
      </c>
      <c r="AQ707" s="45">
        <f t="shared" si="816"/>
        <v>10</v>
      </c>
      <c r="AR707" s="90">
        <f t="shared" ref="AR707:AR734" si="878">AR706+1</f>
        <v>3</v>
      </c>
    </row>
    <row r="708" spans="1:44" s="84" customFormat="1" ht="15.75" customHeight="1" x14ac:dyDescent="0.25">
      <c r="A708" s="82"/>
      <c r="B708" s="268"/>
      <c r="C708" s="269"/>
      <c r="D708" s="269"/>
      <c r="E708" s="270"/>
      <c r="F708" s="271"/>
      <c r="G708" s="269"/>
      <c r="H708" s="269"/>
      <c r="I708" s="371"/>
      <c r="J708" s="186" t="str">
        <f t="shared" si="807"/>
        <v/>
      </c>
      <c r="K708" s="175" t="str">
        <f t="shared" si="808"/>
        <v/>
      </c>
      <c r="L708" s="176" t="str">
        <f t="shared" si="809"/>
        <v/>
      </c>
      <c r="M708" s="175" t="str">
        <f t="shared" si="810"/>
        <v/>
      </c>
      <c r="N708" s="177" t="str">
        <f t="shared" si="811"/>
        <v/>
      </c>
      <c r="O708" s="177" t="str">
        <f t="shared" si="812"/>
        <v/>
      </c>
      <c r="P708" s="281"/>
      <c r="Q708" s="281"/>
      <c r="R708" s="282"/>
      <c r="S708" s="286"/>
      <c r="T708" s="281"/>
      <c r="U708" s="282"/>
      <c r="V708" s="286"/>
      <c r="W708" s="281"/>
      <c r="X708" s="282"/>
      <c r="Y708" s="286"/>
      <c r="Z708" s="281"/>
      <c r="AA708" s="369"/>
      <c r="AB708" s="83"/>
      <c r="AC708" s="90">
        <f t="shared" ref="AC708:AG708" si="879">AC707</f>
        <v>37</v>
      </c>
      <c r="AD708" s="90" t="b">
        <f t="shared" si="879"/>
        <v>0</v>
      </c>
      <c r="AE708" s="90" t="b">
        <f t="shared" si="879"/>
        <v>0</v>
      </c>
      <c r="AF708" s="90" t="b">
        <f t="shared" si="879"/>
        <v>0</v>
      </c>
      <c r="AG708" s="90" t="b">
        <f t="shared" si="879"/>
        <v>1</v>
      </c>
      <c r="AH708" s="45" t="str">
        <f t="shared" si="792"/>
        <v/>
      </c>
      <c r="AI708" s="45" t="str">
        <f t="shared" si="872"/>
        <v/>
      </c>
      <c r="AJ708" s="45" t="str">
        <f t="shared" si="814"/>
        <v/>
      </c>
      <c r="AK708" s="45" t="str">
        <f t="shared" si="873"/>
        <v/>
      </c>
      <c r="AL708" s="45" t="str">
        <f t="shared" si="874"/>
        <v/>
      </c>
      <c r="AM708" s="45" t="str">
        <f t="shared" si="875"/>
        <v/>
      </c>
      <c r="AN708" s="45" t="str">
        <f t="shared" si="876"/>
        <v/>
      </c>
      <c r="AO708" s="45" t="str">
        <f t="shared" si="862"/>
        <v/>
      </c>
      <c r="AP708" s="45" t="str">
        <f t="shared" si="862"/>
        <v/>
      </c>
      <c r="AQ708" s="45" t="str">
        <f t="shared" si="816"/>
        <v/>
      </c>
      <c r="AR708" s="90">
        <f t="shared" si="878"/>
        <v>4</v>
      </c>
    </row>
    <row r="709" spans="1:44" s="84" customFormat="1" ht="15.75" customHeight="1" x14ac:dyDescent="0.25">
      <c r="A709" s="82"/>
      <c r="B709" s="268"/>
      <c r="C709" s="269"/>
      <c r="D709" s="269"/>
      <c r="E709" s="270"/>
      <c r="F709" s="271"/>
      <c r="G709" s="269"/>
      <c r="H709" s="269"/>
      <c r="I709" s="371"/>
      <c r="J709" s="186" t="str">
        <f t="shared" si="807"/>
        <v/>
      </c>
      <c r="K709" s="175" t="str">
        <f t="shared" si="808"/>
        <v/>
      </c>
      <c r="L709" s="176" t="str">
        <f t="shared" si="809"/>
        <v/>
      </c>
      <c r="M709" s="175" t="str">
        <f t="shared" si="810"/>
        <v/>
      </c>
      <c r="N709" s="177" t="str">
        <f t="shared" si="811"/>
        <v/>
      </c>
      <c r="O709" s="177" t="str">
        <f t="shared" si="812"/>
        <v/>
      </c>
      <c r="P709" s="281"/>
      <c r="Q709" s="281"/>
      <c r="R709" s="282"/>
      <c r="S709" s="286"/>
      <c r="T709" s="281"/>
      <c r="U709" s="282"/>
      <c r="V709" s="286"/>
      <c r="W709" s="281"/>
      <c r="X709" s="282"/>
      <c r="Y709" s="286"/>
      <c r="Z709" s="281"/>
      <c r="AA709" s="369"/>
      <c r="AB709" s="83"/>
      <c r="AC709" s="90">
        <f t="shared" ref="AC709:AG709" si="880">AC708</f>
        <v>37</v>
      </c>
      <c r="AD709" s="90" t="b">
        <f t="shared" si="880"/>
        <v>0</v>
      </c>
      <c r="AE709" s="90" t="b">
        <f t="shared" si="880"/>
        <v>0</v>
      </c>
      <c r="AF709" s="90" t="b">
        <f t="shared" si="880"/>
        <v>0</v>
      </c>
      <c r="AG709" s="90" t="b">
        <f t="shared" si="880"/>
        <v>1</v>
      </c>
      <c r="AH709" s="45" t="str">
        <f t="shared" si="792"/>
        <v/>
      </c>
      <c r="AI709" s="45" t="str">
        <f t="shared" si="872"/>
        <v/>
      </c>
      <c r="AJ709" s="45" t="str">
        <f t="shared" si="814"/>
        <v/>
      </c>
      <c r="AK709" s="45" t="str">
        <f t="shared" si="873"/>
        <v/>
      </c>
      <c r="AL709" s="45" t="str">
        <f t="shared" si="874"/>
        <v/>
      </c>
      <c r="AM709" s="45" t="str">
        <f t="shared" si="875"/>
        <v/>
      </c>
      <c r="AN709" s="45" t="str">
        <f t="shared" si="876"/>
        <v/>
      </c>
      <c r="AO709" s="45" t="str">
        <f t="shared" si="862"/>
        <v/>
      </c>
      <c r="AP709" s="45" t="str">
        <f t="shared" si="862"/>
        <v/>
      </c>
      <c r="AQ709" s="45" t="str">
        <f t="shared" si="816"/>
        <v/>
      </c>
      <c r="AR709" s="90">
        <f t="shared" si="878"/>
        <v>5</v>
      </c>
    </row>
    <row r="710" spans="1:44" s="84" customFormat="1" ht="15.75" customHeight="1" x14ac:dyDescent="0.25">
      <c r="A710" s="82"/>
      <c r="B710" s="268"/>
      <c r="C710" s="269"/>
      <c r="D710" s="269"/>
      <c r="E710" s="270"/>
      <c r="F710" s="271"/>
      <c r="G710" s="269"/>
      <c r="H710" s="269"/>
      <c r="I710" s="371"/>
      <c r="J710" s="186" t="str">
        <f t="shared" si="807"/>
        <v/>
      </c>
      <c r="K710" s="175" t="str">
        <f t="shared" si="808"/>
        <v/>
      </c>
      <c r="L710" s="176" t="str">
        <f t="shared" si="809"/>
        <v/>
      </c>
      <c r="M710" s="175" t="str">
        <f t="shared" si="810"/>
        <v/>
      </c>
      <c r="N710" s="177" t="str">
        <f t="shared" si="811"/>
        <v/>
      </c>
      <c r="O710" s="177" t="str">
        <f t="shared" si="812"/>
        <v/>
      </c>
      <c r="P710" s="281"/>
      <c r="Q710" s="281"/>
      <c r="R710" s="282"/>
      <c r="S710" s="286"/>
      <c r="T710" s="281"/>
      <c r="U710" s="282"/>
      <c r="V710" s="286"/>
      <c r="W710" s="281"/>
      <c r="X710" s="282"/>
      <c r="Y710" s="286"/>
      <c r="Z710" s="281"/>
      <c r="AA710" s="369"/>
      <c r="AB710" s="83"/>
      <c r="AC710" s="90">
        <f t="shared" ref="AC710:AG710" si="881">AC709</f>
        <v>37</v>
      </c>
      <c r="AD710" s="90" t="b">
        <f t="shared" si="881"/>
        <v>0</v>
      </c>
      <c r="AE710" s="90" t="b">
        <f t="shared" si="881"/>
        <v>0</v>
      </c>
      <c r="AF710" s="90" t="b">
        <f t="shared" si="881"/>
        <v>0</v>
      </c>
      <c r="AG710" s="90" t="b">
        <f t="shared" si="881"/>
        <v>1</v>
      </c>
      <c r="AH710" s="45" t="str">
        <f t="shared" ref="AH710:AH734" si="882">null_value</f>
        <v/>
      </c>
      <c r="AI710" s="45" t="str">
        <f t="shared" si="872"/>
        <v/>
      </c>
      <c r="AJ710" s="45" t="str">
        <f t="shared" si="814"/>
        <v/>
      </c>
      <c r="AK710" s="45" t="str">
        <f t="shared" si="873"/>
        <v/>
      </c>
      <c r="AL710" s="45" t="str">
        <f t="shared" si="874"/>
        <v/>
      </c>
      <c r="AM710" s="45" t="str">
        <f t="shared" si="875"/>
        <v/>
      </c>
      <c r="AN710" s="45" t="str">
        <f t="shared" si="876"/>
        <v/>
      </c>
      <c r="AO710" s="45" t="str">
        <f t="shared" si="862"/>
        <v/>
      </c>
      <c r="AP710" s="45" t="str">
        <f t="shared" si="862"/>
        <v/>
      </c>
      <c r="AQ710" s="45" t="str">
        <f t="shared" si="816"/>
        <v/>
      </c>
      <c r="AR710" s="90">
        <f t="shared" si="878"/>
        <v>6</v>
      </c>
    </row>
    <row r="711" spans="1:44" s="84" customFormat="1" ht="15.75" customHeight="1" x14ac:dyDescent="0.25">
      <c r="A711" s="82"/>
      <c r="B711" s="268"/>
      <c r="C711" s="269"/>
      <c r="D711" s="269"/>
      <c r="E711" s="270"/>
      <c r="F711" s="271"/>
      <c r="G711" s="269"/>
      <c r="H711" s="269"/>
      <c r="I711" s="371"/>
      <c r="J711" s="186" t="str">
        <f t="shared" si="807"/>
        <v/>
      </c>
      <c r="K711" s="175" t="str">
        <f t="shared" si="808"/>
        <v/>
      </c>
      <c r="L711" s="176" t="str">
        <f t="shared" si="809"/>
        <v/>
      </c>
      <c r="M711" s="175" t="str">
        <f t="shared" si="810"/>
        <v/>
      </c>
      <c r="N711" s="177" t="str">
        <f t="shared" si="811"/>
        <v/>
      </c>
      <c r="O711" s="177" t="str">
        <f t="shared" si="812"/>
        <v/>
      </c>
      <c r="P711" s="281"/>
      <c r="Q711" s="281"/>
      <c r="R711" s="282"/>
      <c r="S711" s="286"/>
      <c r="T711" s="281"/>
      <c r="U711" s="282"/>
      <c r="V711" s="286"/>
      <c r="W711" s="281"/>
      <c r="X711" s="282"/>
      <c r="Y711" s="286"/>
      <c r="Z711" s="281"/>
      <c r="AA711" s="369"/>
      <c r="AB711" s="83"/>
      <c r="AC711" s="90">
        <f t="shared" ref="AC711:AG711" si="883">AC710</f>
        <v>37</v>
      </c>
      <c r="AD711" s="90" t="b">
        <f t="shared" si="883"/>
        <v>0</v>
      </c>
      <c r="AE711" s="90" t="b">
        <f t="shared" si="883"/>
        <v>0</v>
      </c>
      <c r="AF711" s="90" t="b">
        <f t="shared" si="883"/>
        <v>0</v>
      </c>
      <c r="AG711" s="90" t="b">
        <f t="shared" si="883"/>
        <v>1</v>
      </c>
      <c r="AH711" s="45" t="str">
        <f t="shared" si="882"/>
        <v/>
      </c>
      <c r="AI711" s="45" t="str">
        <f t="shared" si="872"/>
        <v/>
      </c>
      <c r="AJ711" s="45" t="str">
        <f t="shared" si="814"/>
        <v/>
      </c>
      <c r="AK711" s="45" t="str">
        <f t="shared" si="873"/>
        <v/>
      </c>
      <c r="AL711" s="45" t="str">
        <f t="shared" si="874"/>
        <v/>
      </c>
      <c r="AM711" s="45" t="str">
        <f t="shared" si="875"/>
        <v/>
      </c>
      <c r="AN711" s="45" t="str">
        <f t="shared" si="876"/>
        <v/>
      </c>
      <c r="AO711" s="45" t="str">
        <f t="shared" si="862"/>
        <v/>
      </c>
      <c r="AP711" s="45" t="str">
        <f t="shared" si="862"/>
        <v/>
      </c>
      <c r="AQ711" s="45" t="str">
        <f t="shared" si="816"/>
        <v/>
      </c>
      <c r="AR711" s="90">
        <f t="shared" si="878"/>
        <v>7</v>
      </c>
    </row>
    <row r="712" spans="1:44" s="84" customFormat="1" ht="15.75" customHeight="1" x14ac:dyDescent="0.25">
      <c r="A712" s="82"/>
      <c r="B712" s="268"/>
      <c r="C712" s="269"/>
      <c r="D712" s="269"/>
      <c r="E712" s="270"/>
      <c r="F712" s="271"/>
      <c r="G712" s="269"/>
      <c r="H712" s="269"/>
      <c r="I712" s="371"/>
      <c r="J712" s="186" t="str">
        <f t="shared" si="807"/>
        <v/>
      </c>
      <c r="K712" s="175" t="str">
        <f t="shared" si="808"/>
        <v/>
      </c>
      <c r="L712" s="176" t="str">
        <f t="shared" si="809"/>
        <v/>
      </c>
      <c r="M712" s="175" t="str">
        <f t="shared" si="810"/>
        <v/>
      </c>
      <c r="N712" s="177" t="str">
        <f t="shared" si="811"/>
        <v/>
      </c>
      <c r="O712" s="177" t="str">
        <f t="shared" si="812"/>
        <v/>
      </c>
      <c r="P712" s="281"/>
      <c r="Q712" s="281"/>
      <c r="R712" s="282"/>
      <c r="S712" s="286"/>
      <c r="T712" s="281"/>
      <c r="U712" s="282"/>
      <c r="V712" s="286"/>
      <c r="W712" s="281"/>
      <c r="X712" s="282"/>
      <c r="Y712" s="286"/>
      <c r="Z712" s="281"/>
      <c r="AA712" s="369"/>
      <c r="AB712" s="83"/>
      <c r="AC712" s="90">
        <f t="shared" ref="AC712:AG712" si="884">AC711</f>
        <v>37</v>
      </c>
      <c r="AD712" s="90" t="b">
        <f t="shared" si="884"/>
        <v>0</v>
      </c>
      <c r="AE712" s="90" t="b">
        <f t="shared" si="884"/>
        <v>0</v>
      </c>
      <c r="AF712" s="90" t="b">
        <f t="shared" si="884"/>
        <v>0</v>
      </c>
      <c r="AG712" s="90" t="b">
        <f t="shared" si="884"/>
        <v>1</v>
      </c>
      <c r="AH712" s="45" t="str">
        <f t="shared" si="882"/>
        <v/>
      </c>
      <c r="AI712" s="45" t="str">
        <f t="shared" si="872"/>
        <v/>
      </c>
      <c r="AJ712" s="45" t="str">
        <f t="shared" si="814"/>
        <v/>
      </c>
      <c r="AK712" s="45" t="str">
        <f t="shared" si="873"/>
        <v/>
      </c>
      <c r="AL712" s="45" t="str">
        <f t="shared" si="874"/>
        <v/>
      </c>
      <c r="AM712" s="45" t="str">
        <f t="shared" si="875"/>
        <v/>
      </c>
      <c r="AN712" s="45" t="str">
        <f t="shared" si="876"/>
        <v/>
      </c>
      <c r="AO712" s="45" t="str">
        <f t="shared" si="862"/>
        <v/>
      </c>
      <c r="AP712" s="45" t="str">
        <f t="shared" si="862"/>
        <v/>
      </c>
      <c r="AQ712" s="45" t="str">
        <f t="shared" si="816"/>
        <v/>
      </c>
      <c r="AR712" s="90">
        <f t="shared" si="878"/>
        <v>8</v>
      </c>
    </row>
    <row r="713" spans="1:44" s="84" customFormat="1" ht="15.75" customHeight="1" x14ac:dyDescent="0.25">
      <c r="A713" s="82"/>
      <c r="B713" s="268"/>
      <c r="C713" s="269"/>
      <c r="D713" s="269"/>
      <c r="E713" s="270"/>
      <c r="F713" s="271"/>
      <c r="G713" s="269"/>
      <c r="H713" s="269"/>
      <c r="I713" s="371"/>
      <c r="J713" s="186" t="str">
        <f t="shared" si="807"/>
        <v/>
      </c>
      <c r="K713" s="175" t="str">
        <f t="shared" si="808"/>
        <v/>
      </c>
      <c r="L713" s="176" t="str">
        <f t="shared" si="809"/>
        <v/>
      </c>
      <c r="M713" s="175" t="str">
        <f t="shared" si="810"/>
        <v/>
      </c>
      <c r="N713" s="177" t="str">
        <f t="shared" si="811"/>
        <v/>
      </c>
      <c r="O713" s="177" t="str">
        <f t="shared" si="812"/>
        <v/>
      </c>
      <c r="P713" s="281"/>
      <c r="Q713" s="281"/>
      <c r="R713" s="282"/>
      <c r="S713" s="286"/>
      <c r="T713" s="281"/>
      <c r="U713" s="282"/>
      <c r="V713" s="286"/>
      <c r="W713" s="281"/>
      <c r="X713" s="282"/>
      <c r="Y713" s="286"/>
      <c r="Z713" s="281"/>
      <c r="AA713" s="369"/>
      <c r="AB713" s="83"/>
      <c r="AC713" s="90">
        <f t="shared" ref="AC713:AG713" si="885">AC712</f>
        <v>37</v>
      </c>
      <c r="AD713" s="90" t="b">
        <f t="shared" si="885"/>
        <v>0</v>
      </c>
      <c r="AE713" s="90" t="b">
        <f t="shared" si="885"/>
        <v>0</v>
      </c>
      <c r="AF713" s="90" t="b">
        <f t="shared" si="885"/>
        <v>0</v>
      </c>
      <c r="AG713" s="90" t="b">
        <f t="shared" si="885"/>
        <v>1</v>
      </c>
      <c r="AH713" s="45" t="str">
        <f t="shared" si="882"/>
        <v/>
      </c>
      <c r="AI713" s="45" t="str">
        <f t="shared" si="872"/>
        <v/>
      </c>
      <c r="AJ713" s="45" t="str">
        <f t="shared" si="814"/>
        <v/>
      </c>
      <c r="AK713" s="45" t="str">
        <f t="shared" si="873"/>
        <v/>
      </c>
      <c r="AL713" s="45" t="str">
        <f t="shared" si="874"/>
        <v/>
      </c>
      <c r="AM713" s="45" t="str">
        <f t="shared" si="875"/>
        <v/>
      </c>
      <c r="AN713" s="45" t="str">
        <f t="shared" si="876"/>
        <v/>
      </c>
      <c r="AO713" s="45" t="str">
        <f t="shared" si="862"/>
        <v/>
      </c>
      <c r="AP713" s="45" t="str">
        <f t="shared" si="862"/>
        <v/>
      </c>
      <c r="AQ713" s="45" t="str">
        <f t="shared" si="816"/>
        <v/>
      </c>
      <c r="AR713" s="90">
        <f t="shared" si="878"/>
        <v>9</v>
      </c>
    </row>
    <row r="714" spans="1:44" s="84" customFormat="1" ht="15.75" customHeight="1" x14ac:dyDescent="0.25">
      <c r="A714" s="82"/>
      <c r="B714" s="268"/>
      <c r="C714" s="269"/>
      <c r="D714" s="269"/>
      <c r="E714" s="270"/>
      <c r="F714" s="271"/>
      <c r="G714" s="269"/>
      <c r="H714" s="269"/>
      <c r="I714" s="371"/>
      <c r="J714" s="186" t="str">
        <f t="shared" si="807"/>
        <v/>
      </c>
      <c r="K714" s="175" t="str">
        <f t="shared" si="808"/>
        <v/>
      </c>
      <c r="L714" s="176" t="str">
        <f t="shared" si="809"/>
        <v/>
      </c>
      <c r="M714" s="175" t="str">
        <f t="shared" si="810"/>
        <v/>
      </c>
      <c r="N714" s="177" t="str">
        <f t="shared" si="811"/>
        <v/>
      </c>
      <c r="O714" s="177" t="str">
        <f t="shared" si="812"/>
        <v/>
      </c>
      <c r="P714" s="281"/>
      <c r="Q714" s="281"/>
      <c r="R714" s="282"/>
      <c r="S714" s="286"/>
      <c r="T714" s="281"/>
      <c r="U714" s="282"/>
      <c r="V714" s="286"/>
      <c r="W714" s="281"/>
      <c r="X714" s="282"/>
      <c r="Y714" s="286"/>
      <c r="Z714" s="281"/>
      <c r="AA714" s="369"/>
      <c r="AB714" s="83"/>
      <c r="AC714" s="90">
        <f t="shared" ref="AC714:AG714" si="886">AC713</f>
        <v>37</v>
      </c>
      <c r="AD714" s="90" t="b">
        <f t="shared" si="886"/>
        <v>0</v>
      </c>
      <c r="AE714" s="90" t="b">
        <f t="shared" si="886"/>
        <v>0</v>
      </c>
      <c r="AF714" s="90" t="b">
        <f t="shared" si="886"/>
        <v>0</v>
      </c>
      <c r="AG714" s="90" t="b">
        <f t="shared" si="886"/>
        <v>1</v>
      </c>
      <c r="AH714" s="45" t="str">
        <f t="shared" si="882"/>
        <v/>
      </c>
      <c r="AI714" s="45" t="str">
        <f t="shared" si="872"/>
        <v/>
      </c>
      <c r="AJ714" s="45" t="str">
        <f t="shared" si="814"/>
        <v/>
      </c>
      <c r="AK714" s="45" t="str">
        <f t="shared" si="873"/>
        <v/>
      </c>
      <c r="AL714" s="45" t="str">
        <f t="shared" si="874"/>
        <v/>
      </c>
      <c r="AM714" s="45" t="str">
        <f t="shared" si="875"/>
        <v/>
      </c>
      <c r="AN714" s="45" t="str">
        <f t="shared" si="876"/>
        <v/>
      </c>
      <c r="AO714" s="45" t="str">
        <f t="shared" si="862"/>
        <v/>
      </c>
      <c r="AP714" s="45" t="str">
        <f t="shared" si="862"/>
        <v/>
      </c>
      <c r="AQ714" s="45" t="str">
        <f t="shared" si="816"/>
        <v/>
      </c>
      <c r="AR714" s="90">
        <f t="shared" si="878"/>
        <v>10</v>
      </c>
    </row>
    <row r="715" spans="1:44" s="84" customFormat="1" ht="15.75" hidden="1" customHeight="1" x14ac:dyDescent="0.25">
      <c r="A715" s="82"/>
      <c r="B715" s="268"/>
      <c r="C715" s="269"/>
      <c r="D715" s="269"/>
      <c r="E715" s="270"/>
      <c r="F715" s="271"/>
      <c r="G715" s="269"/>
      <c r="H715" s="269"/>
      <c r="I715" s="371"/>
      <c r="J715" s="186" t="str">
        <f t="shared" si="807"/>
        <v/>
      </c>
      <c r="K715" s="175" t="str">
        <f t="shared" si="808"/>
        <v/>
      </c>
      <c r="L715" s="176" t="str">
        <f t="shared" si="809"/>
        <v/>
      </c>
      <c r="M715" s="175" t="str">
        <f t="shared" si="810"/>
        <v/>
      </c>
      <c r="N715" s="177" t="str">
        <f t="shared" si="811"/>
        <v/>
      </c>
      <c r="O715" s="177" t="str">
        <f t="shared" si="812"/>
        <v/>
      </c>
      <c r="P715" s="281"/>
      <c r="Q715" s="281"/>
      <c r="R715" s="282"/>
      <c r="S715" s="286"/>
      <c r="T715" s="281"/>
      <c r="U715" s="282"/>
      <c r="V715" s="286"/>
      <c r="W715" s="281"/>
      <c r="X715" s="282"/>
      <c r="Y715" s="286"/>
      <c r="Z715" s="281"/>
      <c r="AA715" s="369"/>
      <c r="AB715" s="83"/>
      <c r="AC715" s="90">
        <f t="shared" ref="AC715:AG715" si="887">AC714</f>
        <v>37</v>
      </c>
      <c r="AD715" s="90" t="b">
        <f t="shared" si="887"/>
        <v>0</v>
      </c>
      <c r="AE715" s="90" t="b">
        <f t="shared" si="887"/>
        <v>0</v>
      </c>
      <c r="AF715" s="90" t="b">
        <f t="shared" si="887"/>
        <v>0</v>
      </c>
      <c r="AG715" s="90" t="b">
        <f t="shared" si="887"/>
        <v>1</v>
      </c>
      <c r="AH715" s="45" t="str">
        <f t="shared" si="882"/>
        <v/>
      </c>
      <c r="AI715" s="45" t="str">
        <f t="shared" si="872"/>
        <v/>
      </c>
      <c r="AJ715" s="45" t="str">
        <f t="shared" si="814"/>
        <v/>
      </c>
      <c r="AK715" s="45" t="str">
        <f t="shared" si="873"/>
        <v/>
      </c>
      <c r="AL715" s="45" t="str">
        <f t="shared" si="874"/>
        <v/>
      </c>
      <c r="AM715" s="45" t="str">
        <f t="shared" si="875"/>
        <v/>
      </c>
      <c r="AN715" s="45" t="str">
        <f t="shared" si="876"/>
        <v/>
      </c>
      <c r="AO715" s="45" t="str">
        <f t="shared" ref="AO715:AP734" si="888">IF(AN715&lt;&gt;null_value,AN715,null_value)</f>
        <v/>
      </c>
      <c r="AP715" s="45" t="str">
        <f t="shared" si="888"/>
        <v/>
      </c>
      <c r="AQ715" s="45" t="str">
        <f t="shared" si="816"/>
        <v/>
      </c>
      <c r="AR715" s="90">
        <f t="shared" si="878"/>
        <v>11</v>
      </c>
    </row>
    <row r="716" spans="1:44" s="84" customFormat="1" ht="15.75" hidden="1" customHeight="1" x14ac:dyDescent="0.25">
      <c r="A716" s="82"/>
      <c r="B716" s="268"/>
      <c r="C716" s="269"/>
      <c r="D716" s="269"/>
      <c r="E716" s="270"/>
      <c r="F716" s="271"/>
      <c r="G716" s="269"/>
      <c r="H716" s="269"/>
      <c r="I716" s="371"/>
      <c r="J716" s="186" t="str">
        <f t="shared" si="807"/>
        <v/>
      </c>
      <c r="K716" s="175" t="str">
        <f t="shared" si="808"/>
        <v/>
      </c>
      <c r="L716" s="176" t="str">
        <f t="shared" si="809"/>
        <v/>
      </c>
      <c r="M716" s="175" t="str">
        <f t="shared" si="810"/>
        <v/>
      </c>
      <c r="N716" s="177" t="str">
        <f t="shared" si="811"/>
        <v/>
      </c>
      <c r="O716" s="177" t="str">
        <f t="shared" si="812"/>
        <v/>
      </c>
      <c r="P716" s="281"/>
      <c r="Q716" s="281"/>
      <c r="R716" s="282"/>
      <c r="S716" s="286"/>
      <c r="T716" s="281"/>
      <c r="U716" s="282"/>
      <c r="V716" s="286"/>
      <c r="W716" s="281"/>
      <c r="X716" s="282"/>
      <c r="Y716" s="286"/>
      <c r="Z716" s="281"/>
      <c r="AA716" s="369"/>
      <c r="AB716" s="83"/>
      <c r="AC716" s="90">
        <f t="shared" ref="AC716:AG716" si="889">AC715</f>
        <v>37</v>
      </c>
      <c r="AD716" s="90" t="b">
        <f t="shared" si="889"/>
        <v>0</v>
      </c>
      <c r="AE716" s="90" t="b">
        <f t="shared" si="889"/>
        <v>0</v>
      </c>
      <c r="AF716" s="90" t="b">
        <f t="shared" si="889"/>
        <v>0</v>
      </c>
      <c r="AG716" s="90" t="b">
        <f t="shared" si="889"/>
        <v>1</v>
      </c>
      <c r="AH716" s="45" t="str">
        <f t="shared" si="882"/>
        <v/>
      </c>
      <c r="AI716" s="45" t="str">
        <f t="shared" si="872"/>
        <v/>
      </c>
      <c r="AJ716" s="45" t="str">
        <f t="shared" si="814"/>
        <v/>
      </c>
      <c r="AK716" s="45" t="str">
        <f t="shared" si="873"/>
        <v/>
      </c>
      <c r="AL716" s="45" t="str">
        <f t="shared" si="874"/>
        <v/>
      </c>
      <c r="AM716" s="45" t="str">
        <f t="shared" si="875"/>
        <v/>
      </c>
      <c r="AN716" s="45" t="str">
        <f t="shared" si="876"/>
        <v/>
      </c>
      <c r="AO716" s="45" t="str">
        <f t="shared" si="888"/>
        <v/>
      </c>
      <c r="AP716" s="45" t="str">
        <f t="shared" si="888"/>
        <v/>
      </c>
      <c r="AQ716" s="45" t="str">
        <f t="shared" si="816"/>
        <v/>
      </c>
      <c r="AR716" s="90">
        <f t="shared" si="878"/>
        <v>12</v>
      </c>
    </row>
    <row r="717" spans="1:44" s="84" customFormat="1" ht="15.75" hidden="1" customHeight="1" x14ac:dyDescent="0.25">
      <c r="A717" s="82"/>
      <c r="B717" s="268"/>
      <c r="C717" s="269"/>
      <c r="D717" s="269"/>
      <c r="E717" s="270"/>
      <c r="F717" s="271"/>
      <c r="G717" s="269"/>
      <c r="H717" s="269"/>
      <c r="I717" s="371"/>
      <c r="J717" s="186" t="str">
        <f t="shared" si="807"/>
        <v/>
      </c>
      <c r="K717" s="175" t="str">
        <f t="shared" si="808"/>
        <v/>
      </c>
      <c r="L717" s="176" t="str">
        <f t="shared" si="809"/>
        <v/>
      </c>
      <c r="M717" s="175" t="str">
        <f t="shared" si="810"/>
        <v/>
      </c>
      <c r="N717" s="177" t="str">
        <f t="shared" si="811"/>
        <v/>
      </c>
      <c r="O717" s="177" t="str">
        <f t="shared" si="812"/>
        <v/>
      </c>
      <c r="P717" s="281"/>
      <c r="Q717" s="281"/>
      <c r="R717" s="282"/>
      <c r="S717" s="286"/>
      <c r="T717" s="281"/>
      <c r="U717" s="282"/>
      <c r="V717" s="286"/>
      <c r="W717" s="281"/>
      <c r="X717" s="282"/>
      <c r="Y717" s="286"/>
      <c r="Z717" s="281"/>
      <c r="AA717" s="369"/>
      <c r="AB717" s="83"/>
      <c r="AC717" s="90">
        <f t="shared" ref="AC717:AG717" si="890">AC716</f>
        <v>37</v>
      </c>
      <c r="AD717" s="90" t="b">
        <f t="shared" si="890"/>
        <v>0</v>
      </c>
      <c r="AE717" s="90" t="b">
        <f t="shared" si="890"/>
        <v>0</v>
      </c>
      <c r="AF717" s="90" t="b">
        <f t="shared" si="890"/>
        <v>0</v>
      </c>
      <c r="AG717" s="90" t="b">
        <f t="shared" si="890"/>
        <v>1</v>
      </c>
      <c r="AH717" s="45" t="str">
        <f t="shared" si="882"/>
        <v/>
      </c>
      <c r="AI717" s="45" t="str">
        <f t="shared" si="872"/>
        <v/>
      </c>
      <c r="AJ717" s="45" t="str">
        <f t="shared" si="814"/>
        <v/>
      </c>
      <c r="AK717" s="45" t="str">
        <f t="shared" si="873"/>
        <v/>
      </c>
      <c r="AL717" s="45" t="str">
        <f t="shared" si="874"/>
        <v/>
      </c>
      <c r="AM717" s="45" t="str">
        <f t="shared" si="875"/>
        <v/>
      </c>
      <c r="AN717" s="45" t="str">
        <f t="shared" si="876"/>
        <v/>
      </c>
      <c r="AO717" s="45" t="str">
        <f t="shared" si="888"/>
        <v/>
      </c>
      <c r="AP717" s="45" t="str">
        <f t="shared" si="888"/>
        <v/>
      </c>
      <c r="AQ717" s="45" t="str">
        <f t="shared" si="816"/>
        <v/>
      </c>
      <c r="AR717" s="90">
        <f t="shared" si="878"/>
        <v>13</v>
      </c>
    </row>
    <row r="718" spans="1:44" s="84" customFormat="1" ht="15.75" hidden="1" customHeight="1" x14ac:dyDescent="0.25">
      <c r="A718" s="82"/>
      <c r="B718" s="268"/>
      <c r="C718" s="269"/>
      <c r="D718" s="269"/>
      <c r="E718" s="270"/>
      <c r="F718" s="271"/>
      <c r="G718" s="269"/>
      <c r="H718" s="269"/>
      <c r="I718" s="371"/>
      <c r="J718" s="186" t="str">
        <f t="shared" si="807"/>
        <v/>
      </c>
      <c r="K718" s="175" t="str">
        <f t="shared" si="808"/>
        <v/>
      </c>
      <c r="L718" s="176" t="str">
        <f t="shared" si="809"/>
        <v/>
      </c>
      <c r="M718" s="175" t="str">
        <f t="shared" si="810"/>
        <v/>
      </c>
      <c r="N718" s="177" t="str">
        <f t="shared" si="811"/>
        <v/>
      </c>
      <c r="O718" s="177" t="str">
        <f t="shared" si="812"/>
        <v/>
      </c>
      <c r="P718" s="281"/>
      <c r="Q718" s="281"/>
      <c r="R718" s="282"/>
      <c r="S718" s="286"/>
      <c r="T718" s="281"/>
      <c r="U718" s="282"/>
      <c r="V718" s="286"/>
      <c r="W718" s="281"/>
      <c r="X718" s="282"/>
      <c r="Y718" s="286"/>
      <c r="Z718" s="281"/>
      <c r="AA718" s="369"/>
      <c r="AB718" s="83"/>
      <c r="AC718" s="90">
        <f t="shared" ref="AC718:AG718" si="891">AC717</f>
        <v>37</v>
      </c>
      <c r="AD718" s="90" t="b">
        <f t="shared" si="891"/>
        <v>0</v>
      </c>
      <c r="AE718" s="90" t="b">
        <f t="shared" si="891"/>
        <v>0</v>
      </c>
      <c r="AF718" s="90" t="b">
        <f t="shared" si="891"/>
        <v>0</v>
      </c>
      <c r="AG718" s="90" t="b">
        <f t="shared" si="891"/>
        <v>1</v>
      </c>
      <c r="AH718" s="45" t="str">
        <f t="shared" si="882"/>
        <v/>
      </c>
      <c r="AI718" s="45" t="str">
        <f t="shared" si="872"/>
        <v/>
      </c>
      <c r="AJ718" s="45" t="str">
        <f t="shared" si="814"/>
        <v/>
      </c>
      <c r="AK718" s="45" t="str">
        <f t="shared" si="873"/>
        <v/>
      </c>
      <c r="AL718" s="45" t="str">
        <f t="shared" si="874"/>
        <v/>
      </c>
      <c r="AM718" s="45" t="str">
        <f t="shared" si="875"/>
        <v/>
      </c>
      <c r="AN718" s="45" t="str">
        <f t="shared" si="876"/>
        <v/>
      </c>
      <c r="AO718" s="45" t="str">
        <f t="shared" si="888"/>
        <v/>
      </c>
      <c r="AP718" s="45" t="str">
        <f t="shared" si="888"/>
        <v/>
      </c>
      <c r="AQ718" s="45" t="str">
        <f t="shared" si="816"/>
        <v/>
      </c>
      <c r="AR718" s="90">
        <f t="shared" si="878"/>
        <v>14</v>
      </c>
    </row>
    <row r="719" spans="1:44" s="84" customFormat="1" ht="15.75" hidden="1" customHeight="1" x14ac:dyDescent="0.25">
      <c r="A719" s="82"/>
      <c r="B719" s="268"/>
      <c r="C719" s="269"/>
      <c r="D719" s="269"/>
      <c r="E719" s="270"/>
      <c r="F719" s="271"/>
      <c r="G719" s="269"/>
      <c r="H719" s="269"/>
      <c r="I719" s="371"/>
      <c r="J719" s="186" t="str">
        <f t="shared" ref="J719:J782" si="892">AH719</f>
        <v/>
      </c>
      <c r="K719" s="175" t="str">
        <f t="shared" ref="K719:K782" si="893">AI719</f>
        <v/>
      </c>
      <c r="L719" s="176" t="str">
        <f t="shared" ref="L719:L782" si="894">AJ719</f>
        <v/>
      </c>
      <c r="M719" s="175" t="str">
        <f t="shared" ref="M719:M782" si="895">AK719</f>
        <v/>
      </c>
      <c r="N719" s="177" t="str">
        <f t="shared" ref="N719:N782" si="896">AL719</f>
        <v/>
      </c>
      <c r="O719" s="177" t="str">
        <f t="shared" ref="O719:O782" si="897">AM719</f>
        <v/>
      </c>
      <c r="P719" s="281"/>
      <c r="Q719" s="281"/>
      <c r="R719" s="282"/>
      <c r="S719" s="286"/>
      <c r="T719" s="281"/>
      <c r="U719" s="282"/>
      <c r="V719" s="286"/>
      <c r="W719" s="281"/>
      <c r="X719" s="282"/>
      <c r="Y719" s="286"/>
      <c r="Z719" s="281"/>
      <c r="AA719" s="369"/>
      <c r="AB719" s="83"/>
      <c r="AC719" s="90">
        <f t="shared" ref="AC719:AG719" si="898">AC718</f>
        <v>37</v>
      </c>
      <c r="AD719" s="90" t="b">
        <f t="shared" si="898"/>
        <v>0</v>
      </c>
      <c r="AE719" s="90" t="b">
        <f t="shared" si="898"/>
        <v>0</v>
      </c>
      <c r="AF719" s="90" t="b">
        <f t="shared" si="898"/>
        <v>0</v>
      </c>
      <c r="AG719" s="90" t="b">
        <f t="shared" si="898"/>
        <v>1</v>
      </c>
      <c r="AH719" s="45" t="str">
        <f t="shared" si="882"/>
        <v/>
      </c>
      <c r="AI719" s="45" t="str">
        <f t="shared" si="872"/>
        <v/>
      </c>
      <c r="AJ719" s="45" t="str">
        <f t="shared" ref="AJ719:AJ782" si="899">IF(AI719=null_value,null_value,$AC719-AI719)</f>
        <v/>
      </c>
      <c r="AK719" s="45" t="str">
        <f t="shared" si="873"/>
        <v/>
      </c>
      <c r="AL719" s="45" t="str">
        <f t="shared" si="874"/>
        <v/>
      </c>
      <c r="AM719" s="45" t="str">
        <f t="shared" si="875"/>
        <v/>
      </c>
      <c r="AN719" s="45" t="str">
        <f t="shared" si="876"/>
        <v/>
      </c>
      <c r="AO719" s="45" t="str">
        <f t="shared" si="888"/>
        <v/>
      </c>
      <c r="AP719" s="45" t="str">
        <f t="shared" si="888"/>
        <v/>
      </c>
      <c r="AQ719" s="45" t="str">
        <f t="shared" ref="AQ719:AQ782" si="900">IF(AN719&lt;&gt;null_value,$AC719-SUM(AN719:AP719),null_value)</f>
        <v/>
      </c>
      <c r="AR719" s="90">
        <f t="shared" si="878"/>
        <v>15</v>
      </c>
    </row>
    <row r="720" spans="1:44" s="84" customFormat="1" ht="15.75" hidden="1" customHeight="1" x14ac:dyDescent="0.25">
      <c r="A720" s="82"/>
      <c r="B720" s="268"/>
      <c r="C720" s="269"/>
      <c r="D720" s="269"/>
      <c r="E720" s="270"/>
      <c r="F720" s="271"/>
      <c r="G720" s="269"/>
      <c r="H720" s="269"/>
      <c r="I720" s="371"/>
      <c r="J720" s="186" t="str">
        <f t="shared" si="892"/>
        <v/>
      </c>
      <c r="K720" s="175" t="str">
        <f t="shared" si="893"/>
        <v/>
      </c>
      <c r="L720" s="176" t="str">
        <f t="shared" si="894"/>
        <v/>
      </c>
      <c r="M720" s="175" t="str">
        <f t="shared" si="895"/>
        <v/>
      </c>
      <c r="N720" s="177" t="str">
        <f t="shared" si="896"/>
        <v/>
      </c>
      <c r="O720" s="177" t="str">
        <f t="shared" si="897"/>
        <v/>
      </c>
      <c r="P720" s="281"/>
      <c r="Q720" s="281"/>
      <c r="R720" s="282"/>
      <c r="S720" s="286"/>
      <c r="T720" s="281"/>
      <c r="U720" s="282"/>
      <c r="V720" s="286"/>
      <c r="W720" s="281"/>
      <c r="X720" s="282"/>
      <c r="Y720" s="286"/>
      <c r="Z720" s="281"/>
      <c r="AA720" s="369"/>
      <c r="AB720" s="83"/>
      <c r="AC720" s="90">
        <f t="shared" ref="AC720:AG720" si="901">AC719</f>
        <v>37</v>
      </c>
      <c r="AD720" s="90" t="b">
        <f t="shared" si="901"/>
        <v>0</v>
      </c>
      <c r="AE720" s="90" t="b">
        <f t="shared" si="901"/>
        <v>0</v>
      </c>
      <c r="AF720" s="90" t="b">
        <f t="shared" si="901"/>
        <v>0</v>
      </c>
      <c r="AG720" s="90" t="b">
        <f t="shared" si="901"/>
        <v>1</v>
      </c>
      <c r="AH720" s="45" t="str">
        <f t="shared" si="882"/>
        <v/>
      </c>
      <c r="AI720" s="45" t="str">
        <f t="shared" si="872"/>
        <v/>
      </c>
      <c r="AJ720" s="45" t="str">
        <f t="shared" si="899"/>
        <v/>
      </c>
      <c r="AK720" s="45" t="str">
        <f t="shared" si="873"/>
        <v/>
      </c>
      <c r="AL720" s="45" t="str">
        <f t="shared" si="874"/>
        <v/>
      </c>
      <c r="AM720" s="45" t="str">
        <f t="shared" si="875"/>
        <v/>
      </c>
      <c r="AN720" s="45" t="str">
        <f t="shared" si="876"/>
        <v/>
      </c>
      <c r="AO720" s="45" t="str">
        <f t="shared" si="888"/>
        <v/>
      </c>
      <c r="AP720" s="45" t="str">
        <f t="shared" si="888"/>
        <v/>
      </c>
      <c r="AQ720" s="45" t="str">
        <f t="shared" si="900"/>
        <v/>
      </c>
      <c r="AR720" s="90">
        <f t="shared" si="878"/>
        <v>16</v>
      </c>
    </row>
    <row r="721" spans="1:44" s="84" customFormat="1" ht="15.75" hidden="1" customHeight="1" x14ac:dyDescent="0.25">
      <c r="A721" s="82"/>
      <c r="B721" s="268"/>
      <c r="C721" s="269"/>
      <c r="D721" s="269"/>
      <c r="E721" s="270"/>
      <c r="F721" s="271"/>
      <c r="G721" s="269"/>
      <c r="H721" s="269"/>
      <c r="I721" s="371"/>
      <c r="J721" s="186" t="str">
        <f t="shared" si="892"/>
        <v/>
      </c>
      <c r="K721" s="175" t="str">
        <f t="shared" si="893"/>
        <v/>
      </c>
      <c r="L721" s="176" t="str">
        <f t="shared" si="894"/>
        <v/>
      </c>
      <c r="M721" s="175" t="str">
        <f t="shared" si="895"/>
        <v/>
      </c>
      <c r="N721" s="177" t="str">
        <f t="shared" si="896"/>
        <v/>
      </c>
      <c r="O721" s="177" t="str">
        <f t="shared" si="897"/>
        <v/>
      </c>
      <c r="P721" s="281"/>
      <c r="Q721" s="281"/>
      <c r="R721" s="282"/>
      <c r="S721" s="286"/>
      <c r="T721" s="281"/>
      <c r="U721" s="282"/>
      <c r="V721" s="286"/>
      <c r="W721" s="281"/>
      <c r="X721" s="282"/>
      <c r="Y721" s="286"/>
      <c r="Z721" s="281"/>
      <c r="AA721" s="369"/>
      <c r="AB721" s="83"/>
      <c r="AC721" s="90">
        <f t="shared" ref="AC721:AG721" si="902">AC720</f>
        <v>37</v>
      </c>
      <c r="AD721" s="90" t="b">
        <f t="shared" si="902"/>
        <v>0</v>
      </c>
      <c r="AE721" s="90" t="b">
        <f t="shared" si="902"/>
        <v>0</v>
      </c>
      <c r="AF721" s="90" t="b">
        <f t="shared" si="902"/>
        <v>0</v>
      </c>
      <c r="AG721" s="90" t="b">
        <f t="shared" si="902"/>
        <v>1</v>
      </c>
      <c r="AH721" s="45" t="str">
        <f t="shared" si="882"/>
        <v/>
      </c>
      <c r="AI721" s="45" t="str">
        <f t="shared" si="872"/>
        <v/>
      </c>
      <c r="AJ721" s="45" t="str">
        <f t="shared" si="899"/>
        <v/>
      </c>
      <c r="AK721" s="45" t="str">
        <f t="shared" si="873"/>
        <v/>
      </c>
      <c r="AL721" s="45" t="str">
        <f t="shared" si="874"/>
        <v/>
      </c>
      <c r="AM721" s="45" t="str">
        <f t="shared" si="875"/>
        <v/>
      </c>
      <c r="AN721" s="45" t="str">
        <f t="shared" si="876"/>
        <v/>
      </c>
      <c r="AO721" s="45" t="str">
        <f t="shared" si="888"/>
        <v/>
      </c>
      <c r="AP721" s="45" t="str">
        <f t="shared" si="888"/>
        <v/>
      </c>
      <c r="AQ721" s="45" t="str">
        <f t="shared" si="900"/>
        <v/>
      </c>
      <c r="AR721" s="90">
        <f t="shared" si="878"/>
        <v>17</v>
      </c>
    </row>
    <row r="722" spans="1:44" s="84" customFormat="1" ht="15.75" hidden="1" customHeight="1" x14ac:dyDescent="0.25">
      <c r="A722" s="82"/>
      <c r="B722" s="268"/>
      <c r="C722" s="269"/>
      <c r="D722" s="269"/>
      <c r="E722" s="270"/>
      <c r="F722" s="271"/>
      <c r="G722" s="269"/>
      <c r="H722" s="269"/>
      <c r="I722" s="371"/>
      <c r="J722" s="186" t="str">
        <f t="shared" si="892"/>
        <v/>
      </c>
      <c r="K722" s="175" t="str">
        <f t="shared" si="893"/>
        <v/>
      </c>
      <c r="L722" s="176" t="str">
        <f t="shared" si="894"/>
        <v/>
      </c>
      <c r="M722" s="175" t="str">
        <f t="shared" si="895"/>
        <v/>
      </c>
      <c r="N722" s="177" t="str">
        <f t="shared" si="896"/>
        <v/>
      </c>
      <c r="O722" s="177" t="str">
        <f t="shared" si="897"/>
        <v/>
      </c>
      <c r="P722" s="281"/>
      <c r="Q722" s="281"/>
      <c r="R722" s="282"/>
      <c r="S722" s="286"/>
      <c r="T722" s="281"/>
      <c r="U722" s="282"/>
      <c r="V722" s="286"/>
      <c r="W722" s="281"/>
      <c r="X722" s="282"/>
      <c r="Y722" s="286"/>
      <c r="Z722" s="281"/>
      <c r="AA722" s="369"/>
      <c r="AB722" s="83"/>
      <c r="AC722" s="90">
        <f t="shared" ref="AC722:AG722" si="903">AC721</f>
        <v>37</v>
      </c>
      <c r="AD722" s="90" t="b">
        <f t="shared" si="903"/>
        <v>0</v>
      </c>
      <c r="AE722" s="90" t="b">
        <f t="shared" si="903"/>
        <v>0</v>
      </c>
      <c r="AF722" s="90" t="b">
        <f t="shared" si="903"/>
        <v>0</v>
      </c>
      <c r="AG722" s="90" t="b">
        <f t="shared" si="903"/>
        <v>1</v>
      </c>
      <c r="AH722" s="45" t="str">
        <f t="shared" si="882"/>
        <v/>
      </c>
      <c r="AI722" s="45" t="str">
        <f t="shared" si="872"/>
        <v/>
      </c>
      <c r="AJ722" s="45" t="str">
        <f t="shared" si="899"/>
        <v/>
      </c>
      <c r="AK722" s="45" t="str">
        <f t="shared" si="873"/>
        <v/>
      </c>
      <c r="AL722" s="45" t="str">
        <f t="shared" si="874"/>
        <v/>
      </c>
      <c r="AM722" s="45" t="str">
        <f t="shared" si="875"/>
        <v/>
      </c>
      <c r="AN722" s="45" t="str">
        <f t="shared" si="876"/>
        <v/>
      </c>
      <c r="AO722" s="45" t="str">
        <f t="shared" si="888"/>
        <v/>
      </c>
      <c r="AP722" s="45" t="str">
        <f t="shared" si="888"/>
        <v/>
      </c>
      <c r="AQ722" s="45" t="str">
        <f t="shared" si="900"/>
        <v/>
      </c>
      <c r="AR722" s="90">
        <f t="shared" si="878"/>
        <v>18</v>
      </c>
    </row>
    <row r="723" spans="1:44" s="84" customFormat="1" ht="15.75" hidden="1" customHeight="1" x14ac:dyDescent="0.25">
      <c r="A723" s="82"/>
      <c r="B723" s="268"/>
      <c r="C723" s="269"/>
      <c r="D723" s="269"/>
      <c r="E723" s="270"/>
      <c r="F723" s="271"/>
      <c r="G723" s="269"/>
      <c r="H723" s="269"/>
      <c r="I723" s="371"/>
      <c r="J723" s="186" t="str">
        <f t="shared" si="892"/>
        <v/>
      </c>
      <c r="K723" s="175" t="str">
        <f t="shared" si="893"/>
        <v/>
      </c>
      <c r="L723" s="176" t="str">
        <f t="shared" si="894"/>
        <v/>
      </c>
      <c r="M723" s="175" t="str">
        <f t="shared" si="895"/>
        <v/>
      </c>
      <c r="N723" s="177" t="str">
        <f t="shared" si="896"/>
        <v/>
      </c>
      <c r="O723" s="177" t="str">
        <f t="shared" si="897"/>
        <v/>
      </c>
      <c r="P723" s="281"/>
      <c r="Q723" s="281"/>
      <c r="R723" s="282"/>
      <c r="S723" s="286"/>
      <c r="T723" s="281"/>
      <c r="U723" s="282"/>
      <c r="V723" s="286"/>
      <c r="W723" s="281"/>
      <c r="X723" s="282"/>
      <c r="Y723" s="286"/>
      <c r="Z723" s="281"/>
      <c r="AA723" s="369"/>
      <c r="AB723" s="83"/>
      <c r="AC723" s="90">
        <f t="shared" ref="AC723:AG723" si="904">AC722</f>
        <v>37</v>
      </c>
      <c r="AD723" s="90" t="b">
        <f t="shared" si="904"/>
        <v>0</v>
      </c>
      <c r="AE723" s="90" t="b">
        <f t="shared" si="904"/>
        <v>0</v>
      </c>
      <c r="AF723" s="90" t="b">
        <f t="shared" si="904"/>
        <v>0</v>
      </c>
      <c r="AG723" s="90" t="b">
        <f t="shared" si="904"/>
        <v>1</v>
      </c>
      <c r="AH723" s="45" t="str">
        <f t="shared" si="882"/>
        <v/>
      </c>
      <c r="AI723" s="45" t="str">
        <f t="shared" si="872"/>
        <v/>
      </c>
      <c r="AJ723" s="45" t="str">
        <f t="shared" si="899"/>
        <v/>
      </c>
      <c r="AK723" s="45" t="str">
        <f t="shared" si="873"/>
        <v/>
      </c>
      <c r="AL723" s="45" t="str">
        <f t="shared" si="874"/>
        <v/>
      </c>
      <c r="AM723" s="45" t="str">
        <f t="shared" si="875"/>
        <v/>
      </c>
      <c r="AN723" s="45" t="str">
        <f t="shared" si="876"/>
        <v/>
      </c>
      <c r="AO723" s="45" t="str">
        <f t="shared" si="888"/>
        <v/>
      </c>
      <c r="AP723" s="45" t="str">
        <f t="shared" si="888"/>
        <v/>
      </c>
      <c r="AQ723" s="45" t="str">
        <f t="shared" si="900"/>
        <v/>
      </c>
      <c r="AR723" s="90">
        <f t="shared" si="878"/>
        <v>19</v>
      </c>
    </row>
    <row r="724" spans="1:44" s="84" customFormat="1" ht="15.75" hidden="1" customHeight="1" x14ac:dyDescent="0.25">
      <c r="A724" s="82"/>
      <c r="B724" s="268"/>
      <c r="C724" s="269"/>
      <c r="D724" s="269"/>
      <c r="E724" s="270"/>
      <c r="F724" s="271"/>
      <c r="G724" s="269"/>
      <c r="H724" s="269"/>
      <c r="I724" s="371"/>
      <c r="J724" s="186" t="str">
        <f t="shared" si="892"/>
        <v/>
      </c>
      <c r="K724" s="175" t="str">
        <f t="shared" si="893"/>
        <v/>
      </c>
      <c r="L724" s="176" t="str">
        <f t="shared" si="894"/>
        <v/>
      </c>
      <c r="M724" s="175" t="str">
        <f t="shared" si="895"/>
        <v/>
      </c>
      <c r="N724" s="177" t="str">
        <f t="shared" si="896"/>
        <v/>
      </c>
      <c r="O724" s="177" t="str">
        <f t="shared" si="897"/>
        <v/>
      </c>
      <c r="P724" s="281"/>
      <c r="Q724" s="281"/>
      <c r="R724" s="282"/>
      <c r="S724" s="286"/>
      <c r="T724" s="281"/>
      <c r="U724" s="282"/>
      <c r="V724" s="286"/>
      <c r="W724" s="281"/>
      <c r="X724" s="282"/>
      <c r="Y724" s="286"/>
      <c r="Z724" s="281"/>
      <c r="AA724" s="369"/>
      <c r="AB724" s="83"/>
      <c r="AC724" s="90">
        <f t="shared" ref="AC724:AG724" si="905">AC723</f>
        <v>37</v>
      </c>
      <c r="AD724" s="90" t="b">
        <f t="shared" si="905"/>
        <v>0</v>
      </c>
      <c r="AE724" s="90" t="b">
        <f t="shared" si="905"/>
        <v>0</v>
      </c>
      <c r="AF724" s="90" t="b">
        <f t="shared" si="905"/>
        <v>0</v>
      </c>
      <c r="AG724" s="90" t="b">
        <f t="shared" si="905"/>
        <v>1</v>
      </c>
      <c r="AH724" s="45" t="str">
        <f t="shared" si="882"/>
        <v/>
      </c>
      <c r="AI724" s="45" t="str">
        <f t="shared" si="872"/>
        <v/>
      </c>
      <c r="AJ724" s="45" t="str">
        <f t="shared" si="899"/>
        <v/>
      </c>
      <c r="AK724" s="45" t="str">
        <f t="shared" si="873"/>
        <v/>
      </c>
      <c r="AL724" s="45" t="str">
        <f t="shared" si="874"/>
        <v/>
      </c>
      <c r="AM724" s="45" t="str">
        <f t="shared" si="875"/>
        <v/>
      </c>
      <c r="AN724" s="45" t="str">
        <f t="shared" si="876"/>
        <v/>
      </c>
      <c r="AO724" s="45" t="str">
        <f t="shared" si="888"/>
        <v/>
      </c>
      <c r="AP724" s="45" t="str">
        <f t="shared" si="888"/>
        <v/>
      </c>
      <c r="AQ724" s="45" t="str">
        <f t="shared" si="900"/>
        <v/>
      </c>
      <c r="AR724" s="90">
        <f t="shared" si="878"/>
        <v>20</v>
      </c>
    </row>
    <row r="725" spans="1:44" s="84" customFormat="1" ht="15.75" hidden="1" customHeight="1" x14ac:dyDescent="0.25">
      <c r="A725" s="82"/>
      <c r="B725" s="268"/>
      <c r="C725" s="269"/>
      <c r="D725" s="269"/>
      <c r="E725" s="270"/>
      <c r="F725" s="271"/>
      <c r="G725" s="269"/>
      <c r="H725" s="269"/>
      <c r="I725" s="371"/>
      <c r="J725" s="186" t="str">
        <f t="shared" si="892"/>
        <v/>
      </c>
      <c r="K725" s="175" t="str">
        <f t="shared" si="893"/>
        <v/>
      </c>
      <c r="L725" s="176" t="str">
        <f t="shared" si="894"/>
        <v/>
      </c>
      <c r="M725" s="175" t="str">
        <f t="shared" si="895"/>
        <v/>
      </c>
      <c r="N725" s="177" t="str">
        <f t="shared" si="896"/>
        <v/>
      </c>
      <c r="O725" s="177" t="str">
        <f t="shared" si="897"/>
        <v/>
      </c>
      <c r="P725" s="281"/>
      <c r="Q725" s="281"/>
      <c r="R725" s="282"/>
      <c r="S725" s="286"/>
      <c r="T725" s="281"/>
      <c r="U725" s="282"/>
      <c r="V725" s="286"/>
      <c r="W725" s="281"/>
      <c r="X725" s="282"/>
      <c r="Y725" s="286"/>
      <c r="Z725" s="281"/>
      <c r="AA725" s="369"/>
      <c r="AB725" s="83"/>
      <c r="AC725" s="90">
        <f t="shared" ref="AC725:AG725" si="906">AC724</f>
        <v>37</v>
      </c>
      <c r="AD725" s="90" t="b">
        <f t="shared" si="906"/>
        <v>0</v>
      </c>
      <c r="AE725" s="90" t="b">
        <f t="shared" si="906"/>
        <v>0</v>
      </c>
      <c r="AF725" s="90" t="b">
        <f t="shared" si="906"/>
        <v>0</v>
      </c>
      <c r="AG725" s="90" t="b">
        <f t="shared" si="906"/>
        <v>1</v>
      </c>
      <c r="AH725" s="45" t="str">
        <f t="shared" si="882"/>
        <v/>
      </c>
      <c r="AI725" s="45" t="str">
        <f t="shared" si="872"/>
        <v/>
      </c>
      <c r="AJ725" s="45" t="str">
        <f t="shared" si="899"/>
        <v/>
      </c>
      <c r="AK725" s="45" t="str">
        <f t="shared" si="873"/>
        <v/>
      </c>
      <c r="AL725" s="45" t="str">
        <f t="shared" si="874"/>
        <v/>
      </c>
      <c r="AM725" s="45" t="str">
        <f t="shared" si="875"/>
        <v/>
      </c>
      <c r="AN725" s="45" t="str">
        <f t="shared" si="876"/>
        <v/>
      </c>
      <c r="AO725" s="45" t="str">
        <f t="shared" si="888"/>
        <v/>
      </c>
      <c r="AP725" s="45" t="str">
        <f t="shared" si="888"/>
        <v/>
      </c>
      <c r="AQ725" s="45" t="str">
        <f t="shared" si="900"/>
        <v/>
      </c>
      <c r="AR725" s="90">
        <f t="shared" si="878"/>
        <v>21</v>
      </c>
    </row>
    <row r="726" spans="1:44" s="84" customFormat="1" ht="15.75" hidden="1" customHeight="1" x14ac:dyDescent="0.25">
      <c r="A726" s="82"/>
      <c r="B726" s="268"/>
      <c r="C726" s="269"/>
      <c r="D726" s="269"/>
      <c r="E726" s="270"/>
      <c r="F726" s="271"/>
      <c r="G726" s="269"/>
      <c r="H726" s="269"/>
      <c r="I726" s="371"/>
      <c r="J726" s="186" t="str">
        <f t="shared" si="892"/>
        <v/>
      </c>
      <c r="K726" s="175" t="str">
        <f t="shared" si="893"/>
        <v/>
      </c>
      <c r="L726" s="176" t="str">
        <f t="shared" si="894"/>
        <v/>
      </c>
      <c r="M726" s="175" t="str">
        <f t="shared" si="895"/>
        <v/>
      </c>
      <c r="N726" s="177" t="str">
        <f t="shared" si="896"/>
        <v/>
      </c>
      <c r="O726" s="177" t="str">
        <f t="shared" si="897"/>
        <v/>
      </c>
      <c r="P726" s="281"/>
      <c r="Q726" s="281"/>
      <c r="R726" s="282"/>
      <c r="S726" s="286"/>
      <c r="T726" s="281"/>
      <c r="U726" s="282"/>
      <c r="V726" s="286"/>
      <c r="W726" s="281"/>
      <c r="X726" s="282"/>
      <c r="Y726" s="286"/>
      <c r="Z726" s="281"/>
      <c r="AA726" s="369"/>
      <c r="AB726" s="83"/>
      <c r="AC726" s="90">
        <f t="shared" ref="AC726:AG726" si="907">AC725</f>
        <v>37</v>
      </c>
      <c r="AD726" s="90" t="b">
        <f t="shared" si="907"/>
        <v>0</v>
      </c>
      <c r="AE726" s="90" t="b">
        <f t="shared" si="907"/>
        <v>0</v>
      </c>
      <c r="AF726" s="90" t="b">
        <f t="shared" si="907"/>
        <v>0</v>
      </c>
      <c r="AG726" s="90" t="b">
        <f t="shared" si="907"/>
        <v>1</v>
      </c>
      <c r="AH726" s="45" t="str">
        <f t="shared" si="882"/>
        <v/>
      </c>
      <c r="AI726" s="45" t="str">
        <f t="shared" si="872"/>
        <v/>
      </c>
      <c r="AJ726" s="45" t="str">
        <f t="shared" si="899"/>
        <v/>
      </c>
      <c r="AK726" s="45" t="str">
        <f t="shared" si="873"/>
        <v/>
      </c>
      <c r="AL726" s="45" t="str">
        <f t="shared" si="874"/>
        <v/>
      </c>
      <c r="AM726" s="45" t="str">
        <f t="shared" si="875"/>
        <v/>
      </c>
      <c r="AN726" s="45" t="str">
        <f t="shared" si="876"/>
        <v/>
      </c>
      <c r="AO726" s="45" t="str">
        <f t="shared" si="888"/>
        <v/>
      </c>
      <c r="AP726" s="45" t="str">
        <f t="shared" si="888"/>
        <v/>
      </c>
      <c r="AQ726" s="45" t="str">
        <f t="shared" si="900"/>
        <v/>
      </c>
      <c r="AR726" s="90">
        <f t="shared" si="878"/>
        <v>22</v>
      </c>
    </row>
    <row r="727" spans="1:44" s="84" customFormat="1" ht="15.75" hidden="1" customHeight="1" x14ac:dyDescent="0.25">
      <c r="A727" s="82"/>
      <c r="B727" s="268"/>
      <c r="C727" s="269"/>
      <c r="D727" s="269"/>
      <c r="E727" s="270"/>
      <c r="F727" s="271"/>
      <c r="G727" s="269"/>
      <c r="H727" s="269"/>
      <c r="I727" s="371"/>
      <c r="J727" s="186" t="str">
        <f t="shared" si="892"/>
        <v/>
      </c>
      <c r="K727" s="175" t="str">
        <f t="shared" si="893"/>
        <v/>
      </c>
      <c r="L727" s="176" t="str">
        <f t="shared" si="894"/>
        <v/>
      </c>
      <c r="M727" s="175" t="str">
        <f t="shared" si="895"/>
        <v/>
      </c>
      <c r="N727" s="177" t="str">
        <f t="shared" si="896"/>
        <v/>
      </c>
      <c r="O727" s="177" t="str">
        <f t="shared" si="897"/>
        <v/>
      </c>
      <c r="P727" s="281"/>
      <c r="Q727" s="281"/>
      <c r="R727" s="282"/>
      <c r="S727" s="286"/>
      <c r="T727" s="281"/>
      <c r="U727" s="282"/>
      <c r="V727" s="286"/>
      <c r="W727" s="281"/>
      <c r="X727" s="282"/>
      <c r="Y727" s="286"/>
      <c r="Z727" s="281"/>
      <c r="AA727" s="369"/>
      <c r="AB727" s="83"/>
      <c r="AC727" s="90">
        <f t="shared" ref="AC727:AG727" si="908">AC726</f>
        <v>37</v>
      </c>
      <c r="AD727" s="90" t="b">
        <f t="shared" si="908"/>
        <v>0</v>
      </c>
      <c r="AE727" s="90" t="b">
        <f t="shared" si="908"/>
        <v>0</v>
      </c>
      <c r="AF727" s="90" t="b">
        <f t="shared" si="908"/>
        <v>0</v>
      </c>
      <c r="AG727" s="90" t="b">
        <f t="shared" si="908"/>
        <v>1</v>
      </c>
      <c r="AH727" s="45" t="str">
        <f t="shared" si="882"/>
        <v/>
      </c>
      <c r="AI727" s="45" t="str">
        <f t="shared" si="872"/>
        <v/>
      </c>
      <c r="AJ727" s="45" t="str">
        <f t="shared" si="899"/>
        <v/>
      </c>
      <c r="AK727" s="45" t="str">
        <f t="shared" si="873"/>
        <v/>
      </c>
      <c r="AL727" s="45" t="str">
        <f t="shared" si="874"/>
        <v/>
      </c>
      <c r="AM727" s="45" t="str">
        <f t="shared" si="875"/>
        <v/>
      </c>
      <c r="AN727" s="45" t="str">
        <f t="shared" si="876"/>
        <v/>
      </c>
      <c r="AO727" s="45" t="str">
        <f t="shared" si="888"/>
        <v/>
      </c>
      <c r="AP727" s="45" t="str">
        <f t="shared" si="888"/>
        <v/>
      </c>
      <c r="AQ727" s="45" t="str">
        <f t="shared" si="900"/>
        <v/>
      </c>
      <c r="AR727" s="90">
        <f t="shared" si="878"/>
        <v>23</v>
      </c>
    </row>
    <row r="728" spans="1:44" s="84" customFormat="1" ht="15.75" hidden="1" customHeight="1" x14ac:dyDescent="0.25">
      <c r="A728" s="82"/>
      <c r="B728" s="268"/>
      <c r="C728" s="269"/>
      <c r="D728" s="269"/>
      <c r="E728" s="270"/>
      <c r="F728" s="271"/>
      <c r="G728" s="269"/>
      <c r="H728" s="269"/>
      <c r="I728" s="371"/>
      <c r="J728" s="186" t="str">
        <f t="shared" si="892"/>
        <v/>
      </c>
      <c r="K728" s="175" t="str">
        <f t="shared" si="893"/>
        <v/>
      </c>
      <c r="L728" s="176" t="str">
        <f t="shared" si="894"/>
        <v/>
      </c>
      <c r="M728" s="175" t="str">
        <f t="shared" si="895"/>
        <v/>
      </c>
      <c r="N728" s="177" t="str">
        <f t="shared" si="896"/>
        <v/>
      </c>
      <c r="O728" s="177" t="str">
        <f t="shared" si="897"/>
        <v/>
      </c>
      <c r="P728" s="281"/>
      <c r="Q728" s="281"/>
      <c r="R728" s="282"/>
      <c r="S728" s="286"/>
      <c r="T728" s="281"/>
      <c r="U728" s="282"/>
      <c r="V728" s="286"/>
      <c r="W728" s="281"/>
      <c r="X728" s="282"/>
      <c r="Y728" s="286"/>
      <c r="Z728" s="281"/>
      <c r="AA728" s="369"/>
      <c r="AB728" s="83"/>
      <c r="AC728" s="90">
        <f t="shared" ref="AC728:AG728" si="909">AC727</f>
        <v>37</v>
      </c>
      <c r="AD728" s="90" t="b">
        <f t="shared" si="909"/>
        <v>0</v>
      </c>
      <c r="AE728" s="90" t="b">
        <f t="shared" si="909"/>
        <v>0</v>
      </c>
      <c r="AF728" s="90" t="b">
        <f t="shared" si="909"/>
        <v>0</v>
      </c>
      <c r="AG728" s="90" t="b">
        <f t="shared" si="909"/>
        <v>1</v>
      </c>
      <c r="AH728" s="45" t="str">
        <f t="shared" si="882"/>
        <v/>
      </c>
      <c r="AI728" s="45" t="str">
        <f t="shared" si="872"/>
        <v/>
      </c>
      <c r="AJ728" s="45" t="str">
        <f t="shared" si="899"/>
        <v/>
      </c>
      <c r="AK728" s="45" t="str">
        <f t="shared" si="873"/>
        <v/>
      </c>
      <c r="AL728" s="45" t="str">
        <f t="shared" si="874"/>
        <v/>
      </c>
      <c r="AM728" s="45" t="str">
        <f t="shared" si="875"/>
        <v/>
      </c>
      <c r="AN728" s="45" t="str">
        <f t="shared" si="876"/>
        <v/>
      </c>
      <c r="AO728" s="45" t="str">
        <f t="shared" si="888"/>
        <v/>
      </c>
      <c r="AP728" s="45" t="str">
        <f t="shared" si="888"/>
        <v/>
      </c>
      <c r="AQ728" s="45" t="str">
        <f t="shared" si="900"/>
        <v/>
      </c>
      <c r="AR728" s="90">
        <f t="shared" si="878"/>
        <v>24</v>
      </c>
    </row>
    <row r="729" spans="1:44" s="84" customFormat="1" ht="15.75" hidden="1" customHeight="1" x14ac:dyDescent="0.25">
      <c r="A729" s="82"/>
      <c r="B729" s="268"/>
      <c r="C729" s="269"/>
      <c r="D729" s="269"/>
      <c r="E729" s="270"/>
      <c r="F729" s="271"/>
      <c r="G729" s="269"/>
      <c r="H729" s="269"/>
      <c r="I729" s="371"/>
      <c r="J729" s="186" t="str">
        <f t="shared" si="892"/>
        <v/>
      </c>
      <c r="K729" s="175" t="str">
        <f t="shared" si="893"/>
        <v/>
      </c>
      <c r="L729" s="176" t="str">
        <f t="shared" si="894"/>
        <v/>
      </c>
      <c r="M729" s="175" t="str">
        <f t="shared" si="895"/>
        <v/>
      </c>
      <c r="N729" s="177" t="str">
        <f t="shared" si="896"/>
        <v/>
      </c>
      <c r="O729" s="177" t="str">
        <f t="shared" si="897"/>
        <v/>
      </c>
      <c r="P729" s="281"/>
      <c r="Q729" s="281"/>
      <c r="R729" s="282"/>
      <c r="S729" s="286"/>
      <c r="T729" s="281"/>
      <c r="U729" s="282"/>
      <c r="V729" s="286"/>
      <c r="W729" s="281"/>
      <c r="X729" s="282"/>
      <c r="Y729" s="286"/>
      <c r="Z729" s="281"/>
      <c r="AA729" s="369"/>
      <c r="AB729" s="83"/>
      <c r="AC729" s="90">
        <f t="shared" ref="AC729:AG729" si="910">AC728</f>
        <v>37</v>
      </c>
      <c r="AD729" s="90" t="b">
        <f t="shared" si="910"/>
        <v>0</v>
      </c>
      <c r="AE729" s="90" t="b">
        <f t="shared" si="910"/>
        <v>0</v>
      </c>
      <c r="AF729" s="90" t="b">
        <f t="shared" si="910"/>
        <v>0</v>
      </c>
      <c r="AG729" s="90" t="b">
        <f t="shared" si="910"/>
        <v>1</v>
      </c>
      <c r="AH729" s="45" t="str">
        <f t="shared" si="882"/>
        <v/>
      </c>
      <c r="AI729" s="45" t="str">
        <f t="shared" si="872"/>
        <v/>
      </c>
      <c r="AJ729" s="45" t="str">
        <f t="shared" si="899"/>
        <v/>
      </c>
      <c r="AK729" s="45" t="str">
        <f t="shared" si="873"/>
        <v/>
      </c>
      <c r="AL729" s="45" t="str">
        <f t="shared" si="874"/>
        <v/>
      </c>
      <c r="AM729" s="45" t="str">
        <f t="shared" si="875"/>
        <v/>
      </c>
      <c r="AN729" s="45" t="str">
        <f t="shared" si="876"/>
        <v/>
      </c>
      <c r="AO729" s="45" t="str">
        <f t="shared" si="888"/>
        <v/>
      </c>
      <c r="AP729" s="45" t="str">
        <f t="shared" si="888"/>
        <v/>
      </c>
      <c r="AQ729" s="45" t="str">
        <f t="shared" si="900"/>
        <v/>
      </c>
      <c r="AR729" s="90">
        <f t="shared" si="878"/>
        <v>25</v>
      </c>
    </row>
    <row r="730" spans="1:44" s="84" customFormat="1" ht="15.75" hidden="1" customHeight="1" x14ac:dyDescent="0.25">
      <c r="A730" s="82"/>
      <c r="B730" s="268"/>
      <c r="C730" s="269"/>
      <c r="D730" s="269"/>
      <c r="E730" s="270"/>
      <c r="F730" s="271"/>
      <c r="G730" s="269"/>
      <c r="H730" s="269"/>
      <c r="I730" s="371"/>
      <c r="J730" s="186" t="str">
        <f t="shared" si="892"/>
        <v/>
      </c>
      <c r="K730" s="175" t="str">
        <f t="shared" si="893"/>
        <v/>
      </c>
      <c r="L730" s="176" t="str">
        <f t="shared" si="894"/>
        <v/>
      </c>
      <c r="M730" s="175" t="str">
        <f t="shared" si="895"/>
        <v/>
      </c>
      <c r="N730" s="177" t="str">
        <f t="shared" si="896"/>
        <v/>
      </c>
      <c r="O730" s="177" t="str">
        <f t="shared" si="897"/>
        <v/>
      </c>
      <c r="P730" s="281"/>
      <c r="Q730" s="281"/>
      <c r="R730" s="282"/>
      <c r="S730" s="286"/>
      <c r="T730" s="281"/>
      <c r="U730" s="282"/>
      <c r="V730" s="286"/>
      <c r="W730" s="281"/>
      <c r="X730" s="282"/>
      <c r="Y730" s="286"/>
      <c r="Z730" s="281"/>
      <c r="AA730" s="369"/>
      <c r="AB730" s="83"/>
      <c r="AC730" s="90">
        <f t="shared" ref="AC730:AG730" si="911">AC729</f>
        <v>37</v>
      </c>
      <c r="AD730" s="90" t="b">
        <f t="shared" si="911"/>
        <v>0</v>
      </c>
      <c r="AE730" s="90" t="b">
        <f t="shared" si="911"/>
        <v>0</v>
      </c>
      <c r="AF730" s="90" t="b">
        <f t="shared" si="911"/>
        <v>0</v>
      </c>
      <c r="AG730" s="90" t="b">
        <f t="shared" si="911"/>
        <v>1</v>
      </c>
      <c r="AH730" s="45" t="str">
        <f t="shared" si="882"/>
        <v/>
      </c>
      <c r="AI730" s="45" t="str">
        <f t="shared" si="872"/>
        <v/>
      </c>
      <c r="AJ730" s="45" t="str">
        <f t="shared" si="899"/>
        <v/>
      </c>
      <c r="AK730" s="45" t="str">
        <f t="shared" si="873"/>
        <v/>
      </c>
      <c r="AL730" s="45" t="str">
        <f t="shared" si="874"/>
        <v/>
      </c>
      <c r="AM730" s="45" t="str">
        <f t="shared" si="875"/>
        <v/>
      </c>
      <c r="AN730" s="45" t="str">
        <f t="shared" si="876"/>
        <v/>
      </c>
      <c r="AO730" s="45" t="str">
        <f t="shared" si="888"/>
        <v/>
      </c>
      <c r="AP730" s="45" t="str">
        <f t="shared" si="888"/>
        <v/>
      </c>
      <c r="AQ730" s="45" t="str">
        <f t="shared" si="900"/>
        <v/>
      </c>
      <c r="AR730" s="90">
        <f t="shared" si="878"/>
        <v>26</v>
      </c>
    </row>
    <row r="731" spans="1:44" s="84" customFormat="1" ht="15.75" hidden="1" customHeight="1" x14ac:dyDescent="0.25">
      <c r="A731" s="82"/>
      <c r="B731" s="268"/>
      <c r="C731" s="269"/>
      <c r="D731" s="269"/>
      <c r="E731" s="270"/>
      <c r="F731" s="271"/>
      <c r="G731" s="269"/>
      <c r="H731" s="269"/>
      <c r="I731" s="371"/>
      <c r="J731" s="186" t="str">
        <f t="shared" si="892"/>
        <v/>
      </c>
      <c r="K731" s="175" t="str">
        <f t="shared" si="893"/>
        <v/>
      </c>
      <c r="L731" s="176" t="str">
        <f t="shared" si="894"/>
        <v/>
      </c>
      <c r="M731" s="175" t="str">
        <f t="shared" si="895"/>
        <v/>
      </c>
      <c r="N731" s="177" t="str">
        <f t="shared" si="896"/>
        <v/>
      </c>
      <c r="O731" s="177" t="str">
        <f t="shared" si="897"/>
        <v/>
      </c>
      <c r="P731" s="281"/>
      <c r="Q731" s="281"/>
      <c r="R731" s="282"/>
      <c r="S731" s="286"/>
      <c r="T731" s="281"/>
      <c r="U731" s="282"/>
      <c r="V731" s="286"/>
      <c r="W731" s="281"/>
      <c r="X731" s="282"/>
      <c r="Y731" s="286"/>
      <c r="Z731" s="281"/>
      <c r="AA731" s="369"/>
      <c r="AB731" s="83"/>
      <c r="AC731" s="90">
        <f t="shared" ref="AC731:AG731" si="912">AC730</f>
        <v>37</v>
      </c>
      <c r="AD731" s="90" t="b">
        <f t="shared" si="912"/>
        <v>0</v>
      </c>
      <c r="AE731" s="90" t="b">
        <f t="shared" si="912"/>
        <v>0</v>
      </c>
      <c r="AF731" s="90" t="b">
        <f t="shared" si="912"/>
        <v>0</v>
      </c>
      <c r="AG731" s="90" t="b">
        <f t="shared" si="912"/>
        <v>1</v>
      </c>
      <c r="AH731" s="45" t="str">
        <f t="shared" si="882"/>
        <v/>
      </c>
      <c r="AI731" s="45" t="str">
        <f t="shared" si="872"/>
        <v/>
      </c>
      <c r="AJ731" s="45" t="str">
        <f t="shared" si="899"/>
        <v/>
      </c>
      <c r="AK731" s="45" t="str">
        <f t="shared" si="873"/>
        <v/>
      </c>
      <c r="AL731" s="45" t="str">
        <f t="shared" si="874"/>
        <v/>
      </c>
      <c r="AM731" s="45" t="str">
        <f t="shared" si="875"/>
        <v/>
      </c>
      <c r="AN731" s="45" t="str">
        <f t="shared" si="876"/>
        <v/>
      </c>
      <c r="AO731" s="45" t="str">
        <f t="shared" si="888"/>
        <v/>
      </c>
      <c r="AP731" s="45" t="str">
        <f t="shared" si="888"/>
        <v/>
      </c>
      <c r="AQ731" s="45" t="str">
        <f t="shared" si="900"/>
        <v/>
      </c>
      <c r="AR731" s="90">
        <f t="shared" si="878"/>
        <v>27</v>
      </c>
    </row>
    <row r="732" spans="1:44" s="84" customFormat="1" ht="15.75" hidden="1" customHeight="1" x14ac:dyDescent="0.25">
      <c r="A732" s="82"/>
      <c r="B732" s="268"/>
      <c r="C732" s="269"/>
      <c r="D732" s="269"/>
      <c r="E732" s="270"/>
      <c r="F732" s="271"/>
      <c r="G732" s="269"/>
      <c r="H732" s="269"/>
      <c r="I732" s="371"/>
      <c r="J732" s="186" t="str">
        <f t="shared" si="892"/>
        <v/>
      </c>
      <c r="K732" s="175" t="str">
        <f t="shared" si="893"/>
        <v/>
      </c>
      <c r="L732" s="176" t="str">
        <f t="shared" si="894"/>
        <v/>
      </c>
      <c r="M732" s="175" t="str">
        <f t="shared" si="895"/>
        <v/>
      </c>
      <c r="N732" s="177" t="str">
        <f t="shared" si="896"/>
        <v/>
      </c>
      <c r="O732" s="177" t="str">
        <f t="shared" si="897"/>
        <v/>
      </c>
      <c r="P732" s="281"/>
      <c r="Q732" s="281"/>
      <c r="R732" s="282"/>
      <c r="S732" s="286"/>
      <c r="T732" s="281"/>
      <c r="U732" s="282"/>
      <c r="V732" s="286"/>
      <c r="W732" s="281"/>
      <c r="X732" s="282"/>
      <c r="Y732" s="286"/>
      <c r="Z732" s="281"/>
      <c r="AA732" s="369"/>
      <c r="AB732" s="83"/>
      <c r="AC732" s="90">
        <f t="shared" ref="AC732:AG732" si="913">AC731</f>
        <v>37</v>
      </c>
      <c r="AD732" s="90" t="b">
        <f t="shared" si="913"/>
        <v>0</v>
      </c>
      <c r="AE732" s="90" t="b">
        <f t="shared" si="913"/>
        <v>0</v>
      </c>
      <c r="AF732" s="90" t="b">
        <f t="shared" si="913"/>
        <v>0</v>
      </c>
      <c r="AG732" s="90" t="b">
        <f t="shared" si="913"/>
        <v>1</v>
      </c>
      <c r="AH732" s="45" t="str">
        <f t="shared" si="882"/>
        <v/>
      </c>
      <c r="AI732" s="45" t="str">
        <f t="shared" si="872"/>
        <v/>
      </c>
      <c r="AJ732" s="45" t="str">
        <f t="shared" si="899"/>
        <v/>
      </c>
      <c r="AK732" s="45" t="str">
        <f t="shared" si="873"/>
        <v/>
      </c>
      <c r="AL732" s="45" t="str">
        <f t="shared" si="874"/>
        <v/>
      </c>
      <c r="AM732" s="45" t="str">
        <f t="shared" si="875"/>
        <v/>
      </c>
      <c r="AN732" s="45" t="str">
        <f t="shared" si="876"/>
        <v/>
      </c>
      <c r="AO732" s="45" t="str">
        <f t="shared" si="888"/>
        <v/>
      </c>
      <c r="AP732" s="45" t="str">
        <f t="shared" si="888"/>
        <v/>
      </c>
      <c r="AQ732" s="45" t="str">
        <f t="shared" si="900"/>
        <v/>
      </c>
      <c r="AR732" s="90">
        <f t="shared" si="878"/>
        <v>28</v>
      </c>
    </row>
    <row r="733" spans="1:44" s="84" customFormat="1" ht="15.75" hidden="1" customHeight="1" x14ac:dyDescent="0.25">
      <c r="A733" s="82"/>
      <c r="B733" s="268"/>
      <c r="C733" s="269"/>
      <c r="D733" s="269"/>
      <c r="E733" s="270"/>
      <c r="F733" s="271"/>
      <c r="G733" s="269"/>
      <c r="H733" s="269"/>
      <c r="I733" s="371"/>
      <c r="J733" s="186" t="str">
        <f t="shared" si="892"/>
        <v/>
      </c>
      <c r="K733" s="175" t="str">
        <f t="shared" si="893"/>
        <v/>
      </c>
      <c r="L733" s="176" t="str">
        <f t="shared" si="894"/>
        <v/>
      </c>
      <c r="M733" s="175" t="str">
        <f t="shared" si="895"/>
        <v/>
      </c>
      <c r="N733" s="177" t="str">
        <f t="shared" si="896"/>
        <v/>
      </c>
      <c r="O733" s="177" t="str">
        <f t="shared" si="897"/>
        <v/>
      </c>
      <c r="P733" s="281"/>
      <c r="Q733" s="281"/>
      <c r="R733" s="282"/>
      <c r="S733" s="286"/>
      <c r="T733" s="281"/>
      <c r="U733" s="282"/>
      <c r="V733" s="286"/>
      <c r="W733" s="281"/>
      <c r="X733" s="282"/>
      <c r="Y733" s="286"/>
      <c r="Z733" s="281"/>
      <c r="AA733" s="369"/>
      <c r="AB733" s="83"/>
      <c r="AC733" s="90">
        <f t="shared" ref="AC733:AG733" si="914">AC732</f>
        <v>37</v>
      </c>
      <c r="AD733" s="90" t="b">
        <f t="shared" si="914"/>
        <v>0</v>
      </c>
      <c r="AE733" s="90" t="b">
        <f t="shared" si="914"/>
        <v>0</v>
      </c>
      <c r="AF733" s="90" t="b">
        <f t="shared" si="914"/>
        <v>0</v>
      </c>
      <c r="AG733" s="90" t="b">
        <f t="shared" si="914"/>
        <v>1</v>
      </c>
      <c r="AH733" s="45" t="str">
        <f t="shared" si="882"/>
        <v/>
      </c>
      <c r="AI733" s="45" t="str">
        <f t="shared" si="872"/>
        <v/>
      </c>
      <c r="AJ733" s="45" t="str">
        <f t="shared" si="899"/>
        <v/>
      </c>
      <c r="AK733" s="45" t="str">
        <f t="shared" si="873"/>
        <v/>
      </c>
      <c r="AL733" s="45" t="str">
        <f t="shared" si="874"/>
        <v/>
      </c>
      <c r="AM733" s="45" t="str">
        <f t="shared" si="875"/>
        <v/>
      </c>
      <c r="AN733" s="45" t="str">
        <f t="shared" si="876"/>
        <v/>
      </c>
      <c r="AO733" s="45" t="str">
        <f t="shared" si="888"/>
        <v/>
      </c>
      <c r="AP733" s="45" t="str">
        <f t="shared" si="888"/>
        <v/>
      </c>
      <c r="AQ733" s="45" t="str">
        <f t="shared" si="900"/>
        <v/>
      </c>
      <c r="AR733" s="90">
        <f t="shared" si="878"/>
        <v>29</v>
      </c>
    </row>
    <row r="734" spans="1:44" s="84" customFormat="1" ht="15.75" hidden="1" customHeight="1" x14ac:dyDescent="0.25">
      <c r="A734" s="82"/>
      <c r="B734" s="268"/>
      <c r="C734" s="269"/>
      <c r="D734" s="269"/>
      <c r="E734" s="270"/>
      <c r="F734" s="271"/>
      <c r="G734" s="269"/>
      <c r="H734" s="269"/>
      <c r="I734" s="371"/>
      <c r="J734" s="187" t="str">
        <f t="shared" si="892"/>
        <v/>
      </c>
      <c r="K734" s="178" t="str">
        <f t="shared" si="893"/>
        <v/>
      </c>
      <c r="L734" s="179" t="str">
        <f t="shared" si="894"/>
        <v/>
      </c>
      <c r="M734" s="178" t="str">
        <f t="shared" si="895"/>
        <v/>
      </c>
      <c r="N734" s="180" t="str">
        <f t="shared" si="896"/>
        <v/>
      </c>
      <c r="O734" s="180" t="str">
        <f t="shared" si="897"/>
        <v/>
      </c>
      <c r="P734" s="284"/>
      <c r="Q734" s="284"/>
      <c r="R734" s="285"/>
      <c r="S734" s="287"/>
      <c r="T734" s="284"/>
      <c r="U734" s="285"/>
      <c r="V734" s="287"/>
      <c r="W734" s="284"/>
      <c r="X734" s="285"/>
      <c r="Y734" s="287"/>
      <c r="Z734" s="284"/>
      <c r="AA734" s="370"/>
      <c r="AB734" s="83"/>
      <c r="AC734" s="91">
        <f t="shared" ref="AC734:AG734" si="915">AC733</f>
        <v>37</v>
      </c>
      <c r="AD734" s="91" t="b">
        <f t="shared" si="915"/>
        <v>0</v>
      </c>
      <c r="AE734" s="91" t="b">
        <f t="shared" si="915"/>
        <v>0</v>
      </c>
      <c r="AF734" s="91" t="b">
        <f t="shared" si="915"/>
        <v>0</v>
      </c>
      <c r="AG734" s="91" t="b">
        <f t="shared" si="915"/>
        <v>1</v>
      </c>
      <c r="AH734" s="92" t="str">
        <f t="shared" si="882"/>
        <v/>
      </c>
      <c r="AI734" s="92" t="str">
        <f t="shared" si="872"/>
        <v/>
      </c>
      <c r="AJ734" s="92" t="str">
        <f t="shared" si="899"/>
        <v/>
      </c>
      <c r="AK734" s="92" t="str">
        <f t="shared" si="873"/>
        <v/>
      </c>
      <c r="AL734" s="92" t="str">
        <f t="shared" si="874"/>
        <v/>
      </c>
      <c r="AM734" s="92" t="str">
        <f t="shared" si="875"/>
        <v/>
      </c>
      <c r="AN734" s="92" t="str">
        <f t="shared" si="876"/>
        <v/>
      </c>
      <c r="AO734" s="92" t="str">
        <f t="shared" si="888"/>
        <v/>
      </c>
      <c r="AP734" s="92" t="str">
        <f t="shared" si="888"/>
        <v/>
      </c>
      <c r="AQ734" s="92" t="str">
        <f t="shared" si="900"/>
        <v/>
      </c>
      <c r="AR734" s="91">
        <f t="shared" si="878"/>
        <v>30</v>
      </c>
    </row>
    <row r="735" spans="1:44" s="84" customFormat="1" ht="15.75" customHeight="1" x14ac:dyDescent="0.25">
      <c r="A735" s="82"/>
      <c r="B735" s="268">
        <f>B705+1</f>
        <v>38</v>
      </c>
      <c r="C735" s="269"/>
      <c r="D735" s="269"/>
      <c r="E735" s="270"/>
      <c r="F735" s="271">
        <f>ROUND($G$4*B735,0)</f>
        <v>11970</v>
      </c>
      <c r="G735" s="269"/>
      <c r="H735" s="269"/>
      <c r="I735" s="371"/>
      <c r="J735" s="188" t="str">
        <f t="shared" si="892"/>
        <v/>
      </c>
      <c r="K735" s="181" t="str">
        <f t="shared" si="893"/>
        <v/>
      </c>
      <c r="L735" s="182" t="str">
        <f t="shared" si="894"/>
        <v/>
      </c>
      <c r="M735" s="181" t="str">
        <f t="shared" si="895"/>
        <v/>
      </c>
      <c r="N735" s="183" t="str">
        <f t="shared" si="896"/>
        <v/>
      </c>
      <c r="O735" s="183" t="str">
        <f t="shared" si="897"/>
        <v/>
      </c>
      <c r="P735" s="365">
        <f>ROUND($F735/P$12,2)</f>
        <v>2.39</v>
      </c>
      <c r="Q735" s="365"/>
      <c r="R735" s="366"/>
      <c r="S735" s="367">
        <f>ROUND($F735/S$12,2)</f>
        <v>2</v>
      </c>
      <c r="T735" s="365"/>
      <c r="U735" s="366"/>
      <c r="V735" s="367">
        <f>ROUND($F735/V$12,2)</f>
        <v>1.71</v>
      </c>
      <c r="W735" s="365"/>
      <c r="X735" s="366"/>
      <c r="Y735" s="367">
        <f>ROUND($F735/Y$12,2)</f>
        <v>1.56</v>
      </c>
      <c r="Z735" s="365"/>
      <c r="AA735" s="368"/>
      <c r="AB735" s="83"/>
      <c r="AC735" s="88">
        <f>B735</f>
        <v>38</v>
      </c>
      <c r="AD735" s="88" t="b">
        <f>AND(AC735&gt;=min_string,AC735&lt;=max_string)</f>
        <v>0</v>
      </c>
      <c r="AE735" s="88" t="b">
        <f>OR(AND(($AC735-max_string)/(AE$13-1)&gt;=min_string,($AC735-max_string)/(AE$13-1)&lt;=max_string),AND(($AC735-min_string)/(AE$13-1)&gt;=min_string,($AC735-min_string)/(AE$13-1)&lt;=max_string))</f>
        <v>0</v>
      </c>
      <c r="AF735" s="88" t="b">
        <f>OR(AND(($AC735-max_string)/(AF$13-1)&gt;=min_string,($AC735-max_string)/(AF$13-1)&lt;=max_string),AND(($AC735-min_string)/(AF$13-1)&gt;=min_string,($AC735-min_string)/(AF$13-1)&lt;=max_string))</f>
        <v>0</v>
      </c>
      <c r="AG735" s="88" t="b">
        <f>AND(AC735-(AG$13-1)*min_string&gt;=min_string,AC735-(AG$13-1)*max_string&lt;=max_string)</f>
        <v>1</v>
      </c>
      <c r="AH735" s="89" t="str">
        <f>IF(AD735,$AC735,null_value)</f>
        <v/>
      </c>
      <c r="AI735" s="89" t="str">
        <f>IF(AE735,MIN(max_string,$AC735-(min_string*(AI$12-1))),null_value)</f>
        <v/>
      </c>
      <c r="AJ735" s="89" t="str">
        <f t="shared" si="899"/>
        <v/>
      </c>
      <c r="AK735" s="89" t="str">
        <f>IF(AF735,MIN(max_string,$AC735-(min_string*(AK$12-1))),null_value)</f>
        <v/>
      </c>
      <c r="AL735" s="89" t="str">
        <f>IF(AK735=null_value,null_value,MIN(max_string,$AC735-AK735-min_string))</f>
        <v/>
      </c>
      <c r="AM735" s="89" t="str">
        <f>IF(AK735&lt;&gt;null_value,$AC735-AK735-AL735,null_value)</f>
        <v/>
      </c>
      <c r="AN735" s="89">
        <f>IF(AG735,MIN(max_string,ROUNDDOWN(($AC735-min_string)/(AN$12-1),0)),null_value)</f>
        <v>11</v>
      </c>
      <c r="AO735" s="89">
        <f t="shared" ref="AO735:AP754" si="916">IF(AN735&lt;&gt;null_value,AN735,null_value)</f>
        <v>11</v>
      </c>
      <c r="AP735" s="89">
        <f t="shared" si="916"/>
        <v>11</v>
      </c>
      <c r="AQ735" s="89">
        <f t="shared" si="900"/>
        <v>5</v>
      </c>
      <c r="AR735" s="88">
        <v>1</v>
      </c>
    </row>
    <row r="736" spans="1:44" s="84" customFormat="1" ht="15.75" customHeight="1" x14ac:dyDescent="0.25">
      <c r="A736" s="82"/>
      <c r="B736" s="268"/>
      <c r="C736" s="269"/>
      <c r="D736" s="269"/>
      <c r="E736" s="270"/>
      <c r="F736" s="271"/>
      <c r="G736" s="269"/>
      <c r="H736" s="269"/>
      <c r="I736" s="371"/>
      <c r="J736" s="186" t="str">
        <f t="shared" si="892"/>
        <v/>
      </c>
      <c r="K736" s="175" t="str">
        <f t="shared" si="893"/>
        <v/>
      </c>
      <c r="L736" s="176" t="str">
        <f t="shared" si="894"/>
        <v/>
      </c>
      <c r="M736" s="175" t="str">
        <f t="shared" si="895"/>
        <v/>
      </c>
      <c r="N736" s="177" t="str">
        <f t="shared" si="896"/>
        <v/>
      </c>
      <c r="O736" s="177" t="str">
        <f t="shared" si="897"/>
        <v/>
      </c>
      <c r="P736" s="281"/>
      <c r="Q736" s="281"/>
      <c r="R736" s="282"/>
      <c r="S736" s="286"/>
      <c r="T736" s="281"/>
      <c r="U736" s="282"/>
      <c r="V736" s="286"/>
      <c r="W736" s="281"/>
      <c r="X736" s="282"/>
      <c r="Y736" s="286"/>
      <c r="Z736" s="281"/>
      <c r="AA736" s="369"/>
      <c r="AB736" s="83"/>
      <c r="AC736" s="90">
        <f>AC735</f>
        <v>38</v>
      </c>
      <c r="AD736" s="90" t="b">
        <f>AD735</f>
        <v>0</v>
      </c>
      <c r="AE736" s="90" t="b">
        <f>AE735</f>
        <v>0</v>
      </c>
      <c r="AF736" s="90" t="b">
        <f>AF735</f>
        <v>0</v>
      </c>
      <c r="AG736" s="90" t="b">
        <f>AG735</f>
        <v>1</v>
      </c>
      <c r="AH736" s="45" t="str">
        <f t="shared" ref="AH736:AH799" si="917">null_value</f>
        <v/>
      </c>
      <c r="AI736" s="45" t="str">
        <f t="shared" ref="AI736:AI764" si="918">IF(AND(AE736,AI735&lt;&gt;null_value),IF(AND(AI735&gt;min_string+1,AJ735&lt;max_string-1,AI735-1&gt;AJ735),AI735-1,null_value),null_value)</f>
        <v/>
      </c>
      <c r="AJ736" s="45" t="str">
        <f t="shared" si="899"/>
        <v/>
      </c>
      <c r="AK736" s="45" t="str">
        <f t="shared" ref="AK736:AK764" si="919">IF(AND(AF736,AK735&lt;&gt;null_value),IF(AND(AL735-1&gt;=min_string,AM735+1&lt;=max_string,AL735-1&gt;AM735),AK735,IF(AND(AK735-1&gt;min_string,AL735+1&lt;=max_string,OR(AK735-1&gt;AL735,AND(AK735&gt;AL735,AL735&gt;AM735))),AK735-1,null_value)),null_value)</f>
        <v/>
      </c>
      <c r="AL736" s="45" t="str">
        <f t="shared" ref="AL736:AL764" si="920">IF(AK736=null_value,null_value,IF(AK736&lt;&gt;AK735,MIN(max_string,$AC736-AK736-min_string,AK736),AL735-1))</f>
        <v/>
      </c>
      <c r="AM736" s="45" t="str">
        <f t="shared" ref="AM736:AM764" si="921">IF(AK736=null_value,null_value,$AC736-AK736-AL736)</f>
        <v/>
      </c>
      <c r="AN736" s="45">
        <f t="shared" ref="AN736:AN764" si="922">IF(AND(AG736,AN735&lt;&gt;null_value),IF(AND(AN735&gt;min_string,AQ735+AN$12-1&lt;=max_string),AN735-1,null_value),null_value)</f>
        <v>10</v>
      </c>
      <c r="AO736" s="45">
        <f t="shared" si="916"/>
        <v>10</v>
      </c>
      <c r="AP736" s="45">
        <f t="shared" si="916"/>
        <v>10</v>
      </c>
      <c r="AQ736" s="45">
        <f t="shared" si="900"/>
        <v>8</v>
      </c>
      <c r="AR736" s="90">
        <f>AR735+1</f>
        <v>2</v>
      </c>
    </row>
    <row r="737" spans="1:44" s="84" customFormat="1" ht="15.75" customHeight="1" x14ac:dyDescent="0.25">
      <c r="A737" s="82"/>
      <c r="B737" s="268"/>
      <c r="C737" s="269"/>
      <c r="D737" s="269"/>
      <c r="E737" s="270"/>
      <c r="F737" s="271"/>
      <c r="G737" s="269"/>
      <c r="H737" s="269"/>
      <c r="I737" s="371"/>
      <c r="J737" s="186" t="str">
        <f t="shared" si="892"/>
        <v/>
      </c>
      <c r="K737" s="175" t="str">
        <f t="shared" si="893"/>
        <v/>
      </c>
      <c r="L737" s="176" t="str">
        <f t="shared" si="894"/>
        <v/>
      </c>
      <c r="M737" s="175" t="str">
        <f t="shared" si="895"/>
        <v/>
      </c>
      <c r="N737" s="177" t="str">
        <f t="shared" si="896"/>
        <v/>
      </c>
      <c r="O737" s="177" t="str">
        <f t="shared" si="897"/>
        <v/>
      </c>
      <c r="P737" s="281"/>
      <c r="Q737" s="281"/>
      <c r="R737" s="282"/>
      <c r="S737" s="286"/>
      <c r="T737" s="281"/>
      <c r="U737" s="282"/>
      <c r="V737" s="286"/>
      <c r="W737" s="281"/>
      <c r="X737" s="282"/>
      <c r="Y737" s="286"/>
      <c r="Z737" s="281"/>
      <c r="AA737" s="369"/>
      <c r="AB737" s="83"/>
      <c r="AC737" s="90">
        <f t="shared" ref="AC737:AG737" si="923">AC736</f>
        <v>38</v>
      </c>
      <c r="AD737" s="90" t="b">
        <f t="shared" si="923"/>
        <v>0</v>
      </c>
      <c r="AE737" s="90" t="b">
        <f t="shared" si="923"/>
        <v>0</v>
      </c>
      <c r="AF737" s="90" t="b">
        <f t="shared" si="923"/>
        <v>0</v>
      </c>
      <c r="AG737" s="90" t="b">
        <f t="shared" si="923"/>
        <v>1</v>
      </c>
      <c r="AH737" s="45" t="str">
        <f t="shared" si="917"/>
        <v/>
      </c>
      <c r="AI737" s="45" t="str">
        <f t="shared" si="918"/>
        <v/>
      </c>
      <c r="AJ737" s="45" t="str">
        <f t="shared" si="899"/>
        <v/>
      </c>
      <c r="AK737" s="45" t="str">
        <f t="shared" si="919"/>
        <v/>
      </c>
      <c r="AL737" s="45" t="str">
        <f t="shared" si="920"/>
        <v/>
      </c>
      <c r="AM737" s="45" t="str">
        <f t="shared" si="921"/>
        <v/>
      </c>
      <c r="AN737" s="45">
        <f t="shared" si="922"/>
        <v>9</v>
      </c>
      <c r="AO737" s="45">
        <f t="shared" si="916"/>
        <v>9</v>
      </c>
      <c r="AP737" s="45">
        <f t="shared" si="916"/>
        <v>9</v>
      </c>
      <c r="AQ737" s="45">
        <f t="shared" si="900"/>
        <v>11</v>
      </c>
      <c r="AR737" s="90">
        <f t="shared" ref="AR737:AR764" si="924">AR736+1</f>
        <v>3</v>
      </c>
    </row>
    <row r="738" spans="1:44" s="84" customFormat="1" ht="15.75" customHeight="1" x14ac:dyDescent="0.25">
      <c r="A738" s="82"/>
      <c r="B738" s="268"/>
      <c r="C738" s="269"/>
      <c r="D738" s="269"/>
      <c r="E738" s="270"/>
      <c r="F738" s="271"/>
      <c r="G738" s="269"/>
      <c r="H738" s="269"/>
      <c r="I738" s="371"/>
      <c r="J738" s="186" t="str">
        <f t="shared" si="892"/>
        <v/>
      </c>
      <c r="K738" s="175" t="str">
        <f t="shared" si="893"/>
        <v/>
      </c>
      <c r="L738" s="176" t="str">
        <f t="shared" si="894"/>
        <v/>
      </c>
      <c r="M738" s="175" t="str">
        <f t="shared" si="895"/>
        <v/>
      </c>
      <c r="N738" s="177" t="str">
        <f t="shared" si="896"/>
        <v/>
      </c>
      <c r="O738" s="177" t="str">
        <f t="shared" si="897"/>
        <v/>
      </c>
      <c r="P738" s="281"/>
      <c r="Q738" s="281"/>
      <c r="R738" s="282"/>
      <c r="S738" s="286"/>
      <c r="T738" s="281"/>
      <c r="U738" s="282"/>
      <c r="V738" s="286"/>
      <c r="W738" s="281"/>
      <c r="X738" s="282"/>
      <c r="Y738" s="286"/>
      <c r="Z738" s="281"/>
      <c r="AA738" s="369"/>
      <c r="AB738" s="83"/>
      <c r="AC738" s="90">
        <f t="shared" ref="AC738:AG738" si="925">AC737</f>
        <v>38</v>
      </c>
      <c r="AD738" s="90" t="b">
        <f t="shared" si="925"/>
        <v>0</v>
      </c>
      <c r="AE738" s="90" t="b">
        <f t="shared" si="925"/>
        <v>0</v>
      </c>
      <c r="AF738" s="90" t="b">
        <f t="shared" si="925"/>
        <v>0</v>
      </c>
      <c r="AG738" s="90" t="b">
        <f t="shared" si="925"/>
        <v>1</v>
      </c>
      <c r="AH738" s="45" t="str">
        <f t="shared" si="917"/>
        <v/>
      </c>
      <c r="AI738" s="45" t="str">
        <f t="shared" si="918"/>
        <v/>
      </c>
      <c r="AJ738" s="45" t="str">
        <f t="shared" si="899"/>
        <v/>
      </c>
      <c r="AK738" s="45" t="str">
        <f t="shared" si="919"/>
        <v/>
      </c>
      <c r="AL738" s="45" t="str">
        <f t="shared" si="920"/>
        <v/>
      </c>
      <c r="AM738" s="45" t="str">
        <f t="shared" si="921"/>
        <v/>
      </c>
      <c r="AN738" s="45" t="str">
        <f t="shared" si="922"/>
        <v/>
      </c>
      <c r="AO738" s="45" t="str">
        <f t="shared" si="916"/>
        <v/>
      </c>
      <c r="AP738" s="45" t="str">
        <f t="shared" si="916"/>
        <v/>
      </c>
      <c r="AQ738" s="45" t="str">
        <f t="shared" si="900"/>
        <v/>
      </c>
      <c r="AR738" s="90">
        <f t="shared" si="924"/>
        <v>4</v>
      </c>
    </row>
    <row r="739" spans="1:44" s="84" customFormat="1" ht="15.75" customHeight="1" x14ac:dyDescent="0.25">
      <c r="A739" s="82"/>
      <c r="B739" s="268"/>
      <c r="C739" s="269"/>
      <c r="D739" s="269"/>
      <c r="E739" s="270"/>
      <c r="F739" s="271"/>
      <c r="G739" s="269"/>
      <c r="H739" s="269"/>
      <c r="I739" s="371"/>
      <c r="J739" s="186" t="str">
        <f t="shared" si="892"/>
        <v/>
      </c>
      <c r="K739" s="175" t="str">
        <f t="shared" si="893"/>
        <v/>
      </c>
      <c r="L739" s="176" t="str">
        <f t="shared" si="894"/>
        <v/>
      </c>
      <c r="M739" s="175" t="str">
        <f t="shared" si="895"/>
        <v/>
      </c>
      <c r="N739" s="177" t="str">
        <f t="shared" si="896"/>
        <v/>
      </c>
      <c r="O739" s="177" t="str">
        <f t="shared" si="897"/>
        <v/>
      </c>
      <c r="P739" s="281"/>
      <c r="Q739" s="281"/>
      <c r="R739" s="282"/>
      <c r="S739" s="286"/>
      <c r="T739" s="281"/>
      <c r="U739" s="282"/>
      <c r="V739" s="286"/>
      <c r="W739" s="281"/>
      <c r="X739" s="282"/>
      <c r="Y739" s="286"/>
      <c r="Z739" s="281"/>
      <c r="AA739" s="369"/>
      <c r="AB739" s="83"/>
      <c r="AC739" s="90">
        <f t="shared" ref="AC739:AG739" si="926">AC738</f>
        <v>38</v>
      </c>
      <c r="AD739" s="90" t="b">
        <f t="shared" si="926"/>
        <v>0</v>
      </c>
      <c r="AE739" s="90" t="b">
        <f t="shared" si="926"/>
        <v>0</v>
      </c>
      <c r="AF739" s="90" t="b">
        <f t="shared" si="926"/>
        <v>0</v>
      </c>
      <c r="AG739" s="90" t="b">
        <f t="shared" si="926"/>
        <v>1</v>
      </c>
      <c r="AH739" s="45" t="str">
        <f t="shared" si="917"/>
        <v/>
      </c>
      <c r="AI739" s="45" t="str">
        <f t="shared" si="918"/>
        <v/>
      </c>
      <c r="AJ739" s="45" t="str">
        <f t="shared" si="899"/>
        <v/>
      </c>
      <c r="AK739" s="45" t="str">
        <f t="shared" si="919"/>
        <v/>
      </c>
      <c r="AL739" s="45" t="str">
        <f t="shared" si="920"/>
        <v/>
      </c>
      <c r="AM739" s="45" t="str">
        <f t="shared" si="921"/>
        <v/>
      </c>
      <c r="AN739" s="45" t="str">
        <f t="shared" si="922"/>
        <v/>
      </c>
      <c r="AO739" s="45" t="str">
        <f t="shared" si="916"/>
        <v/>
      </c>
      <c r="AP739" s="45" t="str">
        <f t="shared" si="916"/>
        <v/>
      </c>
      <c r="AQ739" s="45" t="str">
        <f t="shared" si="900"/>
        <v/>
      </c>
      <c r="AR739" s="90">
        <f t="shared" si="924"/>
        <v>5</v>
      </c>
    </row>
    <row r="740" spans="1:44" s="84" customFormat="1" ht="15.75" customHeight="1" x14ac:dyDescent="0.25">
      <c r="A740" s="82"/>
      <c r="B740" s="268"/>
      <c r="C740" s="269"/>
      <c r="D740" s="269"/>
      <c r="E740" s="270"/>
      <c r="F740" s="271"/>
      <c r="G740" s="269"/>
      <c r="H740" s="269"/>
      <c r="I740" s="371"/>
      <c r="J740" s="186" t="str">
        <f t="shared" si="892"/>
        <v/>
      </c>
      <c r="K740" s="175" t="str">
        <f t="shared" si="893"/>
        <v/>
      </c>
      <c r="L740" s="176" t="str">
        <f t="shared" si="894"/>
        <v/>
      </c>
      <c r="M740" s="175" t="str">
        <f t="shared" si="895"/>
        <v/>
      </c>
      <c r="N740" s="177" t="str">
        <f t="shared" si="896"/>
        <v/>
      </c>
      <c r="O740" s="177" t="str">
        <f t="shared" si="897"/>
        <v/>
      </c>
      <c r="P740" s="281"/>
      <c r="Q740" s="281"/>
      <c r="R740" s="282"/>
      <c r="S740" s="286"/>
      <c r="T740" s="281"/>
      <c r="U740" s="282"/>
      <c r="V740" s="286"/>
      <c r="W740" s="281"/>
      <c r="X740" s="282"/>
      <c r="Y740" s="286"/>
      <c r="Z740" s="281"/>
      <c r="AA740" s="369"/>
      <c r="AB740" s="83"/>
      <c r="AC740" s="90">
        <f t="shared" ref="AC740:AG740" si="927">AC739</f>
        <v>38</v>
      </c>
      <c r="AD740" s="90" t="b">
        <f t="shared" si="927"/>
        <v>0</v>
      </c>
      <c r="AE740" s="90" t="b">
        <f t="shared" si="927"/>
        <v>0</v>
      </c>
      <c r="AF740" s="90" t="b">
        <f t="shared" si="927"/>
        <v>0</v>
      </c>
      <c r="AG740" s="90" t="b">
        <f t="shared" si="927"/>
        <v>1</v>
      </c>
      <c r="AH740" s="45" t="str">
        <f t="shared" si="917"/>
        <v/>
      </c>
      <c r="AI740" s="45" t="str">
        <f t="shared" si="918"/>
        <v/>
      </c>
      <c r="AJ740" s="45" t="str">
        <f t="shared" si="899"/>
        <v/>
      </c>
      <c r="AK740" s="45" t="str">
        <f t="shared" si="919"/>
        <v/>
      </c>
      <c r="AL740" s="45" t="str">
        <f t="shared" si="920"/>
        <v/>
      </c>
      <c r="AM740" s="45" t="str">
        <f t="shared" si="921"/>
        <v/>
      </c>
      <c r="AN740" s="45" t="str">
        <f t="shared" si="922"/>
        <v/>
      </c>
      <c r="AO740" s="45" t="str">
        <f t="shared" si="916"/>
        <v/>
      </c>
      <c r="AP740" s="45" t="str">
        <f t="shared" si="916"/>
        <v/>
      </c>
      <c r="AQ740" s="45" t="str">
        <f t="shared" si="900"/>
        <v/>
      </c>
      <c r="AR740" s="90">
        <f t="shared" si="924"/>
        <v>6</v>
      </c>
    </row>
    <row r="741" spans="1:44" s="84" customFormat="1" ht="15.75" customHeight="1" x14ac:dyDescent="0.25">
      <c r="A741" s="82"/>
      <c r="B741" s="268"/>
      <c r="C741" s="269"/>
      <c r="D741" s="269"/>
      <c r="E741" s="270"/>
      <c r="F741" s="271"/>
      <c r="G741" s="269"/>
      <c r="H741" s="269"/>
      <c r="I741" s="371"/>
      <c r="J741" s="186" t="str">
        <f t="shared" si="892"/>
        <v/>
      </c>
      <c r="K741" s="175" t="str">
        <f t="shared" si="893"/>
        <v/>
      </c>
      <c r="L741" s="176" t="str">
        <f t="shared" si="894"/>
        <v/>
      </c>
      <c r="M741" s="175" t="str">
        <f t="shared" si="895"/>
        <v/>
      </c>
      <c r="N741" s="177" t="str">
        <f t="shared" si="896"/>
        <v/>
      </c>
      <c r="O741" s="177" t="str">
        <f t="shared" si="897"/>
        <v/>
      </c>
      <c r="P741" s="281"/>
      <c r="Q741" s="281"/>
      <c r="R741" s="282"/>
      <c r="S741" s="286"/>
      <c r="T741" s="281"/>
      <c r="U741" s="282"/>
      <c r="V741" s="286"/>
      <c r="W741" s="281"/>
      <c r="X741" s="282"/>
      <c r="Y741" s="286"/>
      <c r="Z741" s="281"/>
      <c r="AA741" s="369"/>
      <c r="AB741" s="83"/>
      <c r="AC741" s="90">
        <f t="shared" ref="AC741:AG741" si="928">AC740</f>
        <v>38</v>
      </c>
      <c r="AD741" s="90" t="b">
        <f t="shared" si="928"/>
        <v>0</v>
      </c>
      <c r="AE741" s="90" t="b">
        <f t="shared" si="928"/>
        <v>0</v>
      </c>
      <c r="AF741" s="90" t="b">
        <f t="shared" si="928"/>
        <v>0</v>
      </c>
      <c r="AG741" s="90" t="b">
        <f t="shared" si="928"/>
        <v>1</v>
      </c>
      <c r="AH741" s="45" t="str">
        <f t="shared" si="917"/>
        <v/>
      </c>
      <c r="AI741" s="45" t="str">
        <f t="shared" si="918"/>
        <v/>
      </c>
      <c r="AJ741" s="45" t="str">
        <f t="shared" si="899"/>
        <v/>
      </c>
      <c r="AK741" s="45" t="str">
        <f t="shared" si="919"/>
        <v/>
      </c>
      <c r="AL741" s="45" t="str">
        <f t="shared" si="920"/>
        <v/>
      </c>
      <c r="AM741" s="45" t="str">
        <f t="shared" si="921"/>
        <v/>
      </c>
      <c r="AN741" s="45" t="str">
        <f t="shared" si="922"/>
        <v/>
      </c>
      <c r="AO741" s="45" t="str">
        <f t="shared" si="916"/>
        <v/>
      </c>
      <c r="AP741" s="45" t="str">
        <f t="shared" si="916"/>
        <v/>
      </c>
      <c r="AQ741" s="45" t="str">
        <f t="shared" si="900"/>
        <v/>
      </c>
      <c r="AR741" s="90">
        <f t="shared" si="924"/>
        <v>7</v>
      </c>
    </row>
    <row r="742" spans="1:44" s="84" customFormat="1" ht="15.75" customHeight="1" x14ac:dyDescent="0.25">
      <c r="A742" s="82"/>
      <c r="B742" s="268"/>
      <c r="C742" s="269"/>
      <c r="D742" s="269"/>
      <c r="E742" s="270"/>
      <c r="F742" s="271"/>
      <c r="G742" s="269"/>
      <c r="H742" s="269"/>
      <c r="I742" s="371"/>
      <c r="J742" s="186" t="str">
        <f t="shared" si="892"/>
        <v/>
      </c>
      <c r="K742" s="175" t="str">
        <f t="shared" si="893"/>
        <v/>
      </c>
      <c r="L742" s="176" t="str">
        <f t="shared" si="894"/>
        <v/>
      </c>
      <c r="M742" s="175" t="str">
        <f t="shared" si="895"/>
        <v/>
      </c>
      <c r="N742" s="177" t="str">
        <f t="shared" si="896"/>
        <v/>
      </c>
      <c r="O742" s="177" t="str">
        <f t="shared" si="897"/>
        <v/>
      </c>
      <c r="P742" s="281"/>
      <c r="Q742" s="281"/>
      <c r="R742" s="282"/>
      <c r="S742" s="286"/>
      <c r="T742" s="281"/>
      <c r="U742" s="282"/>
      <c r="V742" s="286"/>
      <c r="W742" s="281"/>
      <c r="X742" s="282"/>
      <c r="Y742" s="286"/>
      <c r="Z742" s="281"/>
      <c r="AA742" s="369"/>
      <c r="AB742" s="83"/>
      <c r="AC742" s="90">
        <f t="shared" ref="AC742:AG742" si="929">AC741</f>
        <v>38</v>
      </c>
      <c r="AD742" s="90" t="b">
        <f t="shared" si="929"/>
        <v>0</v>
      </c>
      <c r="AE742" s="90" t="b">
        <f t="shared" si="929"/>
        <v>0</v>
      </c>
      <c r="AF742" s="90" t="b">
        <f t="shared" si="929"/>
        <v>0</v>
      </c>
      <c r="AG742" s="90" t="b">
        <f t="shared" si="929"/>
        <v>1</v>
      </c>
      <c r="AH742" s="45" t="str">
        <f t="shared" si="917"/>
        <v/>
      </c>
      <c r="AI742" s="45" t="str">
        <f t="shared" si="918"/>
        <v/>
      </c>
      <c r="AJ742" s="45" t="str">
        <f t="shared" si="899"/>
        <v/>
      </c>
      <c r="AK742" s="45" t="str">
        <f t="shared" si="919"/>
        <v/>
      </c>
      <c r="AL742" s="45" t="str">
        <f t="shared" si="920"/>
        <v/>
      </c>
      <c r="AM742" s="45" t="str">
        <f t="shared" si="921"/>
        <v/>
      </c>
      <c r="AN742" s="45" t="str">
        <f t="shared" si="922"/>
        <v/>
      </c>
      <c r="AO742" s="45" t="str">
        <f t="shared" si="916"/>
        <v/>
      </c>
      <c r="AP742" s="45" t="str">
        <f t="shared" si="916"/>
        <v/>
      </c>
      <c r="AQ742" s="45" t="str">
        <f t="shared" si="900"/>
        <v/>
      </c>
      <c r="AR742" s="90">
        <f t="shared" si="924"/>
        <v>8</v>
      </c>
    </row>
    <row r="743" spans="1:44" s="84" customFormat="1" ht="15.75" hidden="1" customHeight="1" x14ac:dyDescent="0.25">
      <c r="A743" s="82"/>
      <c r="B743" s="268"/>
      <c r="C743" s="269"/>
      <c r="D743" s="269"/>
      <c r="E743" s="270"/>
      <c r="F743" s="271"/>
      <c r="G743" s="269"/>
      <c r="H743" s="269"/>
      <c r="I743" s="371"/>
      <c r="J743" s="186" t="str">
        <f t="shared" si="892"/>
        <v/>
      </c>
      <c r="K743" s="175" t="str">
        <f t="shared" si="893"/>
        <v/>
      </c>
      <c r="L743" s="176" t="str">
        <f t="shared" si="894"/>
        <v/>
      </c>
      <c r="M743" s="175" t="str">
        <f t="shared" si="895"/>
        <v/>
      </c>
      <c r="N743" s="177" t="str">
        <f t="shared" si="896"/>
        <v/>
      </c>
      <c r="O743" s="177" t="str">
        <f t="shared" si="897"/>
        <v/>
      </c>
      <c r="P743" s="281"/>
      <c r="Q743" s="281"/>
      <c r="R743" s="282"/>
      <c r="S743" s="286"/>
      <c r="T743" s="281"/>
      <c r="U743" s="282"/>
      <c r="V743" s="286"/>
      <c r="W743" s="281"/>
      <c r="X743" s="282"/>
      <c r="Y743" s="286"/>
      <c r="Z743" s="281"/>
      <c r="AA743" s="369"/>
      <c r="AB743" s="83"/>
      <c r="AC743" s="90">
        <f t="shared" ref="AC743:AG743" si="930">AC742</f>
        <v>38</v>
      </c>
      <c r="AD743" s="90" t="b">
        <f t="shared" si="930"/>
        <v>0</v>
      </c>
      <c r="AE743" s="90" t="b">
        <f t="shared" si="930"/>
        <v>0</v>
      </c>
      <c r="AF743" s="90" t="b">
        <f t="shared" si="930"/>
        <v>0</v>
      </c>
      <c r="AG743" s="90" t="b">
        <f t="shared" si="930"/>
        <v>1</v>
      </c>
      <c r="AH743" s="45" t="str">
        <f t="shared" si="917"/>
        <v/>
      </c>
      <c r="AI743" s="45" t="str">
        <f t="shared" si="918"/>
        <v/>
      </c>
      <c r="AJ743" s="45" t="str">
        <f t="shared" si="899"/>
        <v/>
      </c>
      <c r="AK743" s="45" t="str">
        <f t="shared" si="919"/>
        <v/>
      </c>
      <c r="AL743" s="45" t="str">
        <f t="shared" si="920"/>
        <v/>
      </c>
      <c r="AM743" s="45" t="str">
        <f t="shared" si="921"/>
        <v/>
      </c>
      <c r="AN743" s="45" t="str">
        <f t="shared" si="922"/>
        <v/>
      </c>
      <c r="AO743" s="45" t="str">
        <f t="shared" si="916"/>
        <v/>
      </c>
      <c r="AP743" s="45" t="str">
        <f t="shared" si="916"/>
        <v/>
      </c>
      <c r="AQ743" s="45" t="str">
        <f t="shared" si="900"/>
        <v/>
      </c>
      <c r="AR743" s="90">
        <f t="shared" si="924"/>
        <v>9</v>
      </c>
    </row>
    <row r="744" spans="1:44" s="84" customFormat="1" ht="15.75" hidden="1" customHeight="1" x14ac:dyDescent="0.25">
      <c r="A744" s="82"/>
      <c r="B744" s="268"/>
      <c r="C744" s="269"/>
      <c r="D744" s="269"/>
      <c r="E744" s="270"/>
      <c r="F744" s="271"/>
      <c r="G744" s="269"/>
      <c r="H744" s="269"/>
      <c r="I744" s="371"/>
      <c r="J744" s="186" t="str">
        <f t="shared" si="892"/>
        <v/>
      </c>
      <c r="K744" s="175" t="str">
        <f t="shared" si="893"/>
        <v/>
      </c>
      <c r="L744" s="176" t="str">
        <f t="shared" si="894"/>
        <v/>
      </c>
      <c r="M744" s="175" t="str">
        <f t="shared" si="895"/>
        <v/>
      </c>
      <c r="N744" s="177" t="str">
        <f t="shared" si="896"/>
        <v/>
      </c>
      <c r="O744" s="177" t="str">
        <f t="shared" si="897"/>
        <v/>
      </c>
      <c r="P744" s="281"/>
      <c r="Q744" s="281"/>
      <c r="R744" s="282"/>
      <c r="S744" s="286"/>
      <c r="T744" s="281"/>
      <c r="U744" s="282"/>
      <c r="V744" s="286"/>
      <c r="W744" s="281"/>
      <c r="X744" s="282"/>
      <c r="Y744" s="286"/>
      <c r="Z744" s="281"/>
      <c r="AA744" s="369"/>
      <c r="AB744" s="83"/>
      <c r="AC744" s="90">
        <f t="shared" ref="AC744:AG744" si="931">AC743</f>
        <v>38</v>
      </c>
      <c r="AD744" s="90" t="b">
        <f t="shared" si="931"/>
        <v>0</v>
      </c>
      <c r="AE744" s="90" t="b">
        <f t="shared" si="931"/>
        <v>0</v>
      </c>
      <c r="AF744" s="90" t="b">
        <f t="shared" si="931"/>
        <v>0</v>
      </c>
      <c r="AG744" s="90" t="b">
        <f t="shared" si="931"/>
        <v>1</v>
      </c>
      <c r="AH744" s="45" t="str">
        <f t="shared" si="917"/>
        <v/>
      </c>
      <c r="AI744" s="45" t="str">
        <f t="shared" si="918"/>
        <v/>
      </c>
      <c r="AJ744" s="45" t="str">
        <f t="shared" si="899"/>
        <v/>
      </c>
      <c r="AK744" s="45" t="str">
        <f t="shared" si="919"/>
        <v/>
      </c>
      <c r="AL744" s="45" t="str">
        <f t="shared" si="920"/>
        <v/>
      </c>
      <c r="AM744" s="45" t="str">
        <f t="shared" si="921"/>
        <v/>
      </c>
      <c r="AN744" s="45" t="str">
        <f t="shared" si="922"/>
        <v/>
      </c>
      <c r="AO744" s="45" t="str">
        <f t="shared" si="916"/>
        <v/>
      </c>
      <c r="AP744" s="45" t="str">
        <f t="shared" si="916"/>
        <v/>
      </c>
      <c r="AQ744" s="45" t="str">
        <f t="shared" si="900"/>
        <v/>
      </c>
      <c r="AR744" s="90">
        <f t="shared" si="924"/>
        <v>10</v>
      </c>
    </row>
    <row r="745" spans="1:44" s="84" customFormat="1" ht="15.75" hidden="1" customHeight="1" x14ac:dyDescent="0.25">
      <c r="A745" s="82"/>
      <c r="B745" s="268"/>
      <c r="C745" s="269"/>
      <c r="D745" s="269"/>
      <c r="E745" s="270"/>
      <c r="F745" s="271"/>
      <c r="G745" s="269"/>
      <c r="H745" s="269"/>
      <c r="I745" s="371"/>
      <c r="J745" s="186" t="str">
        <f t="shared" si="892"/>
        <v/>
      </c>
      <c r="K745" s="175" t="str">
        <f t="shared" si="893"/>
        <v/>
      </c>
      <c r="L745" s="176" t="str">
        <f t="shared" si="894"/>
        <v/>
      </c>
      <c r="M745" s="175" t="str">
        <f t="shared" si="895"/>
        <v/>
      </c>
      <c r="N745" s="177" t="str">
        <f t="shared" si="896"/>
        <v/>
      </c>
      <c r="O745" s="177" t="str">
        <f t="shared" si="897"/>
        <v/>
      </c>
      <c r="P745" s="281"/>
      <c r="Q745" s="281"/>
      <c r="R745" s="282"/>
      <c r="S745" s="286"/>
      <c r="T745" s="281"/>
      <c r="U745" s="282"/>
      <c r="V745" s="286"/>
      <c r="W745" s="281"/>
      <c r="X745" s="282"/>
      <c r="Y745" s="286"/>
      <c r="Z745" s="281"/>
      <c r="AA745" s="369"/>
      <c r="AB745" s="83"/>
      <c r="AC745" s="90">
        <f t="shared" ref="AC745:AG745" si="932">AC744</f>
        <v>38</v>
      </c>
      <c r="AD745" s="90" t="b">
        <f t="shared" si="932"/>
        <v>0</v>
      </c>
      <c r="AE745" s="90" t="b">
        <f t="shared" si="932"/>
        <v>0</v>
      </c>
      <c r="AF745" s="90" t="b">
        <f t="shared" si="932"/>
        <v>0</v>
      </c>
      <c r="AG745" s="90" t="b">
        <f t="shared" si="932"/>
        <v>1</v>
      </c>
      <c r="AH745" s="45" t="str">
        <f t="shared" si="917"/>
        <v/>
      </c>
      <c r="AI745" s="45" t="str">
        <f t="shared" si="918"/>
        <v/>
      </c>
      <c r="AJ745" s="45" t="str">
        <f t="shared" si="899"/>
        <v/>
      </c>
      <c r="AK745" s="45" t="str">
        <f t="shared" si="919"/>
        <v/>
      </c>
      <c r="AL745" s="45" t="str">
        <f t="shared" si="920"/>
        <v/>
      </c>
      <c r="AM745" s="45" t="str">
        <f t="shared" si="921"/>
        <v/>
      </c>
      <c r="AN745" s="45" t="str">
        <f t="shared" si="922"/>
        <v/>
      </c>
      <c r="AO745" s="45" t="str">
        <f t="shared" si="916"/>
        <v/>
      </c>
      <c r="AP745" s="45" t="str">
        <f t="shared" si="916"/>
        <v/>
      </c>
      <c r="AQ745" s="45" t="str">
        <f t="shared" si="900"/>
        <v/>
      </c>
      <c r="AR745" s="90">
        <f t="shared" si="924"/>
        <v>11</v>
      </c>
    </row>
    <row r="746" spans="1:44" s="84" customFormat="1" ht="15.75" hidden="1" customHeight="1" x14ac:dyDescent="0.25">
      <c r="A746" s="82"/>
      <c r="B746" s="268"/>
      <c r="C746" s="269"/>
      <c r="D746" s="269"/>
      <c r="E746" s="270"/>
      <c r="F746" s="271"/>
      <c r="G746" s="269"/>
      <c r="H746" s="269"/>
      <c r="I746" s="371"/>
      <c r="J746" s="186" t="str">
        <f t="shared" si="892"/>
        <v/>
      </c>
      <c r="K746" s="175" t="str">
        <f t="shared" si="893"/>
        <v/>
      </c>
      <c r="L746" s="176" t="str">
        <f t="shared" si="894"/>
        <v/>
      </c>
      <c r="M746" s="175" t="str">
        <f t="shared" si="895"/>
        <v/>
      </c>
      <c r="N746" s="177" t="str">
        <f t="shared" si="896"/>
        <v/>
      </c>
      <c r="O746" s="177" t="str">
        <f t="shared" si="897"/>
        <v/>
      </c>
      <c r="P746" s="281"/>
      <c r="Q746" s="281"/>
      <c r="R746" s="282"/>
      <c r="S746" s="286"/>
      <c r="T746" s="281"/>
      <c r="U746" s="282"/>
      <c r="V746" s="286"/>
      <c r="W746" s="281"/>
      <c r="X746" s="282"/>
      <c r="Y746" s="286"/>
      <c r="Z746" s="281"/>
      <c r="AA746" s="369"/>
      <c r="AB746" s="83"/>
      <c r="AC746" s="90">
        <f t="shared" ref="AC746:AG746" si="933">AC745</f>
        <v>38</v>
      </c>
      <c r="AD746" s="90" t="b">
        <f t="shared" si="933"/>
        <v>0</v>
      </c>
      <c r="AE746" s="90" t="b">
        <f t="shared" si="933"/>
        <v>0</v>
      </c>
      <c r="AF746" s="90" t="b">
        <f t="shared" si="933"/>
        <v>0</v>
      </c>
      <c r="AG746" s="90" t="b">
        <f t="shared" si="933"/>
        <v>1</v>
      </c>
      <c r="AH746" s="45" t="str">
        <f t="shared" si="917"/>
        <v/>
      </c>
      <c r="AI746" s="45" t="str">
        <f t="shared" si="918"/>
        <v/>
      </c>
      <c r="AJ746" s="45" t="str">
        <f t="shared" si="899"/>
        <v/>
      </c>
      <c r="AK746" s="45" t="str">
        <f t="shared" si="919"/>
        <v/>
      </c>
      <c r="AL746" s="45" t="str">
        <f t="shared" si="920"/>
        <v/>
      </c>
      <c r="AM746" s="45" t="str">
        <f t="shared" si="921"/>
        <v/>
      </c>
      <c r="AN746" s="45" t="str">
        <f t="shared" si="922"/>
        <v/>
      </c>
      <c r="AO746" s="45" t="str">
        <f t="shared" si="916"/>
        <v/>
      </c>
      <c r="AP746" s="45" t="str">
        <f t="shared" si="916"/>
        <v/>
      </c>
      <c r="AQ746" s="45" t="str">
        <f t="shared" si="900"/>
        <v/>
      </c>
      <c r="AR746" s="90">
        <f t="shared" si="924"/>
        <v>12</v>
      </c>
    </row>
    <row r="747" spans="1:44" s="84" customFormat="1" ht="15.75" hidden="1" customHeight="1" x14ac:dyDescent="0.25">
      <c r="A747" s="82"/>
      <c r="B747" s="268"/>
      <c r="C747" s="269"/>
      <c r="D747" s="269"/>
      <c r="E747" s="270"/>
      <c r="F747" s="271"/>
      <c r="G747" s="269"/>
      <c r="H747" s="269"/>
      <c r="I747" s="371"/>
      <c r="J747" s="186" t="str">
        <f t="shared" si="892"/>
        <v/>
      </c>
      <c r="K747" s="175" t="str">
        <f t="shared" si="893"/>
        <v/>
      </c>
      <c r="L747" s="176" t="str">
        <f t="shared" si="894"/>
        <v/>
      </c>
      <c r="M747" s="175" t="str">
        <f t="shared" si="895"/>
        <v/>
      </c>
      <c r="N747" s="177" t="str">
        <f t="shared" si="896"/>
        <v/>
      </c>
      <c r="O747" s="177" t="str">
        <f t="shared" si="897"/>
        <v/>
      </c>
      <c r="P747" s="281"/>
      <c r="Q747" s="281"/>
      <c r="R747" s="282"/>
      <c r="S747" s="286"/>
      <c r="T747" s="281"/>
      <c r="U747" s="282"/>
      <c r="V747" s="286"/>
      <c r="W747" s="281"/>
      <c r="X747" s="282"/>
      <c r="Y747" s="286"/>
      <c r="Z747" s="281"/>
      <c r="AA747" s="369"/>
      <c r="AB747" s="83"/>
      <c r="AC747" s="90">
        <f t="shared" ref="AC747:AG747" si="934">AC746</f>
        <v>38</v>
      </c>
      <c r="AD747" s="90" t="b">
        <f t="shared" si="934"/>
        <v>0</v>
      </c>
      <c r="AE747" s="90" t="b">
        <f t="shared" si="934"/>
        <v>0</v>
      </c>
      <c r="AF747" s="90" t="b">
        <f t="shared" si="934"/>
        <v>0</v>
      </c>
      <c r="AG747" s="90" t="b">
        <f t="shared" si="934"/>
        <v>1</v>
      </c>
      <c r="AH747" s="45" t="str">
        <f t="shared" si="917"/>
        <v/>
      </c>
      <c r="AI747" s="45" t="str">
        <f t="shared" si="918"/>
        <v/>
      </c>
      <c r="AJ747" s="45" t="str">
        <f t="shared" si="899"/>
        <v/>
      </c>
      <c r="AK747" s="45" t="str">
        <f t="shared" si="919"/>
        <v/>
      </c>
      <c r="AL747" s="45" t="str">
        <f t="shared" si="920"/>
        <v/>
      </c>
      <c r="AM747" s="45" t="str">
        <f t="shared" si="921"/>
        <v/>
      </c>
      <c r="AN747" s="45" t="str">
        <f t="shared" si="922"/>
        <v/>
      </c>
      <c r="AO747" s="45" t="str">
        <f t="shared" si="916"/>
        <v/>
      </c>
      <c r="AP747" s="45" t="str">
        <f t="shared" si="916"/>
        <v/>
      </c>
      <c r="AQ747" s="45" t="str">
        <f t="shared" si="900"/>
        <v/>
      </c>
      <c r="AR747" s="90">
        <f t="shared" si="924"/>
        <v>13</v>
      </c>
    </row>
    <row r="748" spans="1:44" s="84" customFormat="1" ht="15.75" hidden="1" customHeight="1" x14ac:dyDescent="0.25">
      <c r="A748" s="82"/>
      <c r="B748" s="268"/>
      <c r="C748" s="269"/>
      <c r="D748" s="269"/>
      <c r="E748" s="270"/>
      <c r="F748" s="271"/>
      <c r="G748" s="269"/>
      <c r="H748" s="269"/>
      <c r="I748" s="371"/>
      <c r="J748" s="186" t="str">
        <f t="shared" si="892"/>
        <v/>
      </c>
      <c r="K748" s="175" t="str">
        <f t="shared" si="893"/>
        <v/>
      </c>
      <c r="L748" s="176" t="str">
        <f t="shared" si="894"/>
        <v/>
      </c>
      <c r="M748" s="175" t="str">
        <f t="shared" si="895"/>
        <v/>
      </c>
      <c r="N748" s="177" t="str">
        <f t="shared" si="896"/>
        <v/>
      </c>
      <c r="O748" s="177" t="str">
        <f t="shared" si="897"/>
        <v/>
      </c>
      <c r="P748" s="281"/>
      <c r="Q748" s="281"/>
      <c r="R748" s="282"/>
      <c r="S748" s="286"/>
      <c r="T748" s="281"/>
      <c r="U748" s="282"/>
      <c r="V748" s="286"/>
      <c r="W748" s="281"/>
      <c r="X748" s="282"/>
      <c r="Y748" s="286"/>
      <c r="Z748" s="281"/>
      <c r="AA748" s="369"/>
      <c r="AB748" s="83"/>
      <c r="AC748" s="90">
        <f t="shared" ref="AC748:AG748" si="935">AC747</f>
        <v>38</v>
      </c>
      <c r="AD748" s="90" t="b">
        <f t="shared" si="935"/>
        <v>0</v>
      </c>
      <c r="AE748" s="90" t="b">
        <f t="shared" si="935"/>
        <v>0</v>
      </c>
      <c r="AF748" s="90" t="b">
        <f t="shared" si="935"/>
        <v>0</v>
      </c>
      <c r="AG748" s="90" t="b">
        <f t="shared" si="935"/>
        <v>1</v>
      </c>
      <c r="AH748" s="45" t="str">
        <f t="shared" si="917"/>
        <v/>
      </c>
      <c r="AI748" s="45" t="str">
        <f t="shared" si="918"/>
        <v/>
      </c>
      <c r="AJ748" s="45" t="str">
        <f t="shared" si="899"/>
        <v/>
      </c>
      <c r="AK748" s="45" t="str">
        <f t="shared" si="919"/>
        <v/>
      </c>
      <c r="AL748" s="45" t="str">
        <f t="shared" si="920"/>
        <v/>
      </c>
      <c r="AM748" s="45" t="str">
        <f t="shared" si="921"/>
        <v/>
      </c>
      <c r="AN748" s="45" t="str">
        <f t="shared" si="922"/>
        <v/>
      </c>
      <c r="AO748" s="45" t="str">
        <f t="shared" si="916"/>
        <v/>
      </c>
      <c r="AP748" s="45" t="str">
        <f t="shared" si="916"/>
        <v/>
      </c>
      <c r="AQ748" s="45" t="str">
        <f t="shared" si="900"/>
        <v/>
      </c>
      <c r="AR748" s="90">
        <f t="shared" si="924"/>
        <v>14</v>
      </c>
    </row>
    <row r="749" spans="1:44" s="84" customFormat="1" ht="15.75" hidden="1" customHeight="1" x14ac:dyDescent="0.25">
      <c r="A749" s="82"/>
      <c r="B749" s="268"/>
      <c r="C749" s="269"/>
      <c r="D749" s="269"/>
      <c r="E749" s="270"/>
      <c r="F749" s="271"/>
      <c r="G749" s="269"/>
      <c r="H749" s="269"/>
      <c r="I749" s="371"/>
      <c r="J749" s="186" t="str">
        <f t="shared" si="892"/>
        <v/>
      </c>
      <c r="K749" s="175" t="str">
        <f t="shared" si="893"/>
        <v/>
      </c>
      <c r="L749" s="176" t="str">
        <f t="shared" si="894"/>
        <v/>
      </c>
      <c r="M749" s="175" t="str">
        <f t="shared" si="895"/>
        <v/>
      </c>
      <c r="N749" s="177" t="str">
        <f t="shared" si="896"/>
        <v/>
      </c>
      <c r="O749" s="177" t="str">
        <f t="shared" si="897"/>
        <v/>
      </c>
      <c r="P749" s="281"/>
      <c r="Q749" s="281"/>
      <c r="R749" s="282"/>
      <c r="S749" s="286"/>
      <c r="T749" s="281"/>
      <c r="U749" s="282"/>
      <c r="V749" s="286"/>
      <c r="W749" s="281"/>
      <c r="X749" s="282"/>
      <c r="Y749" s="286"/>
      <c r="Z749" s="281"/>
      <c r="AA749" s="369"/>
      <c r="AB749" s="83"/>
      <c r="AC749" s="90">
        <f t="shared" ref="AC749:AG749" si="936">AC748</f>
        <v>38</v>
      </c>
      <c r="AD749" s="90" t="b">
        <f t="shared" si="936"/>
        <v>0</v>
      </c>
      <c r="AE749" s="90" t="b">
        <f t="shared" si="936"/>
        <v>0</v>
      </c>
      <c r="AF749" s="90" t="b">
        <f t="shared" si="936"/>
        <v>0</v>
      </c>
      <c r="AG749" s="90" t="b">
        <f t="shared" si="936"/>
        <v>1</v>
      </c>
      <c r="AH749" s="45" t="str">
        <f t="shared" si="917"/>
        <v/>
      </c>
      <c r="AI749" s="45" t="str">
        <f t="shared" si="918"/>
        <v/>
      </c>
      <c r="AJ749" s="45" t="str">
        <f t="shared" si="899"/>
        <v/>
      </c>
      <c r="AK749" s="45" t="str">
        <f t="shared" si="919"/>
        <v/>
      </c>
      <c r="AL749" s="45" t="str">
        <f t="shared" si="920"/>
        <v/>
      </c>
      <c r="AM749" s="45" t="str">
        <f t="shared" si="921"/>
        <v/>
      </c>
      <c r="AN749" s="45" t="str">
        <f t="shared" si="922"/>
        <v/>
      </c>
      <c r="AO749" s="45" t="str">
        <f t="shared" si="916"/>
        <v/>
      </c>
      <c r="AP749" s="45" t="str">
        <f t="shared" si="916"/>
        <v/>
      </c>
      <c r="AQ749" s="45" t="str">
        <f t="shared" si="900"/>
        <v/>
      </c>
      <c r="AR749" s="90">
        <f t="shared" si="924"/>
        <v>15</v>
      </c>
    </row>
    <row r="750" spans="1:44" s="84" customFormat="1" ht="15.75" hidden="1" customHeight="1" x14ac:dyDescent="0.25">
      <c r="A750" s="82"/>
      <c r="B750" s="268"/>
      <c r="C750" s="269"/>
      <c r="D750" s="269"/>
      <c r="E750" s="270"/>
      <c r="F750" s="271"/>
      <c r="G750" s="269"/>
      <c r="H750" s="269"/>
      <c r="I750" s="371"/>
      <c r="J750" s="186" t="str">
        <f t="shared" si="892"/>
        <v/>
      </c>
      <c r="K750" s="175" t="str">
        <f t="shared" si="893"/>
        <v/>
      </c>
      <c r="L750" s="176" t="str">
        <f t="shared" si="894"/>
        <v/>
      </c>
      <c r="M750" s="175" t="str">
        <f t="shared" si="895"/>
        <v/>
      </c>
      <c r="N750" s="177" t="str">
        <f t="shared" si="896"/>
        <v/>
      </c>
      <c r="O750" s="177" t="str">
        <f t="shared" si="897"/>
        <v/>
      </c>
      <c r="P750" s="281"/>
      <c r="Q750" s="281"/>
      <c r="R750" s="282"/>
      <c r="S750" s="286"/>
      <c r="T750" s="281"/>
      <c r="U750" s="282"/>
      <c r="V750" s="286"/>
      <c r="W750" s="281"/>
      <c r="X750" s="282"/>
      <c r="Y750" s="286"/>
      <c r="Z750" s="281"/>
      <c r="AA750" s="369"/>
      <c r="AB750" s="83"/>
      <c r="AC750" s="90">
        <f t="shared" ref="AC750:AG750" si="937">AC749</f>
        <v>38</v>
      </c>
      <c r="AD750" s="90" t="b">
        <f t="shared" si="937"/>
        <v>0</v>
      </c>
      <c r="AE750" s="90" t="b">
        <f t="shared" si="937"/>
        <v>0</v>
      </c>
      <c r="AF750" s="90" t="b">
        <f t="shared" si="937"/>
        <v>0</v>
      </c>
      <c r="AG750" s="90" t="b">
        <f t="shared" si="937"/>
        <v>1</v>
      </c>
      <c r="AH750" s="45" t="str">
        <f t="shared" si="917"/>
        <v/>
      </c>
      <c r="AI750" s="45" t="str">
        <f t="shared" si="918"/>
        <v/>
      </c>
      <c r="AJ750" s="45" t="str">
        <f t="shared" si="899"/>
        <v/>
      </c>
      <c r="AK750" s="45" t="str">
        <f t="shared" si="919"/>
        <v/>
      </c>
      <c r="AL750" s="45" t="str">
        <f t="shared" si="920"/>
        <v/>
      </c>
      <c r="AM750" s="45" t="str">
        <f t="shared" si="921"/>
        <v/>
      </c>
      <c r="AN750" s="45" t="str">
        <f t="shared" si="922"/>
        <v/>
      </c>
      <c r="AO750" s="45" t="str">
        <f t="shared" si="916"/>
        <v/>
      </c>
      <c r="AP750" s="45" t="str">
        <f t="shared" si="916"/>
        <v/>
      </c>
      <c r="AQ750" s="45" t="str">
        <f t="shared" si="900"/>
        <v/>
      </c>
      <c r="AR750" s="90">
        <f t="shared" si="924"/>
        <v>16</v>
      </c>
    </row>
    <row r="751" spans="1:44" s="84" customFormat="1" ht="15.75" hidden="1" customHeight="1" x14ac:dyDescent="0.25">
      <c r="A751" s="82"/>
      <c r="B751" s="268"/>
      <c r="C751" s="269"/>
      <c r="D751" s="269"/>
      <c r="E751" s="270"/>
      <c r="F751" s="271"/>
      <c r="G751" s="269"/>
      <c r="H751" s="269"/>
      <c r="I751" s="371"/>
      <c r="J751" s="186" t="str">
        <f t="shared" si="892"/>
        <v/>
      </c>
      <c r="K751" s="175" t="str">
        <f t="shared" si="893"/>
        <v/>
      </c>
      <c r="L751" s="176" t="str">
        <f t="shared" si="894"/>
        <v/>
      </c>
      <c r="M751" s="175" t="str">
        <f t="shared" si="895"/>
        <v/>
      </c>
      <c r="N751" s="177" t="str">
        <f t="shared" si="896"/>
        <v/>
      </c>
      <c r="O751" s="177" t="str">
        <f t="shared" si="897"/>
        <v/>
      </c>
      <c r="P751" s="281"/>
      <c r="Q751" s="281"/>
      <c r="R751" s="282"/>
      <c r="S751" s="286"/>
      <c r="T751" s="281"/>
      <c r="U751" s="282"/>
      <c r="V751" s="286"/>
      <c r="W751" s="281"/>
      <c r="X751" s="282"/>
      <c r="Y751" s="286"/>
      <c r="Z751" s="281"/>
      <c r="AA751" s="369"/>
      <c r="AB751" s="83"/>
      <c r="AC751" s="90">
        <f t="shared" ref="AC751:AG751" si="938">AC750</f>
        <v>38</v>
      </c>
      <c r="AD751" s="90" t="b">
        <f t="shared" si="938"/>
        <v>0</v>
      </c>
      <c r="AE751" s="90" t="b">
        <f t="shared" si="938"/>
        <v>0</v>
      </c>
      <c r="AF751" s="90" t="b">
        <f t="shared" si="938"/>
        <v>0</v>
      </c>
      <c r="AG751" s="90" t="b">
        <f t="shared" si="938"/>
        <v>1</v>
      </c>
      <c r="AH751" s="45" t="str">
        <f t="shared" si="917"/>
        <v/>
      </c>
      <c r="AI751" s="45" t="str">
        <f t="shared" si="918"/>
        <v/>
      </c>
      <c r="AJ751" s="45" t="str">
        <f t="shared" si="899"/>
        <v/>
      </c>
      <c r="AK751" s="45" t="str">
        <f t="shared" si="919"/>
        <v/>
      </c>
      <c r="AL751" s="45" t="str">
        <f t="shared" si="920"/>
        <v/>
      </c>
      <c r="AM751" s="45" t="str">
        <f t="shared" si="921"/>
        <v/>
      </c>
      <c r="AN751" s="45" t="str">
        <f t="shared" si="922"/>
        <v/>
      </c>
      <c r="AO751" s="45" t="str">
        <f t="shared" si="916"/>
        <v/>
      </c>
      <c r="AP751" s="45" t="str">
        <f t="shared" si="916"/>
        <v/>
      </c>
      <c r="AQ751" s="45" t="str">
        <f t="shared" si="900"/>
        <v/>
      </c>
      <c r="AR751" s="90">
        <f t="shared" si="924"/>
        <v>17</v>
      </c>
    </row>
    <row r="752" spans="1:44" s="84" customFormat="1" ht="15.75" hidden="1" customHeight="1" x14ac:dyDescent="0.25">
      <c r="A752" s="82"/>
      <c r="B752" s="268"/>
      <c r="C752" s="269"/>
      <c r="D752" s="269"/>
      <c r="E752" s="270"/>
      <c r="F752" s="271"/>
      <c r="G752" s="269"/>
      <c r="H752" s="269"/>
      <c r="I752" s="371"/>
      <c r="J752" s="186" t="str">
        <f t="shared" si="892"/>
        <v/>
      </c>
      <c r="K752" s="175" t="str">
        <f t="shared" si="893"/>
        <v/>
      </c>
      <c r="L752" s="176" t="str">
        <f t="shared" si="894"/>
        <v/>
      </c>
      <c r="M752" s="175" t="str">
        <f t="shared" si="895"/>
        <v/>
      </c>
      <c r="N752" s="177" t="str">
        <f t="shared" si="896"/>
        <v/>
      </c>
      <c r="O752" s="177" t="str">
        <f t="shared" si="897"/>
        <v/>
      </c>
      <c r="P752" s="281"/>
      <c r="Q752" s="281"/>
      <c r="R752" s="282"/>
      <c r="S752" s="286"/>
      <c r="T752" s="281"/>
      <c r="U752" s="282"/>
      <c r="V752" s="286"/>
      <c r="W752" s="281"/>
      <c r="X752" s="282"/>
      <c r="Y752" s="286"/>
      <c r="Z752" s="281"/>
      <c r="AA752" s="369"/>
      <c r="AB752" s="83"/>
      <c r="AC752" s="90">
        <f t="shared" ref="AC752:AG752" si="939">AC751</f>
        <v>38</v>
      </c>
      <c r="AD752" s="90" t="b">
        <f t="shared" si="939"/>
        <v>0</v>
      </c>
      <c r="AE752" s="90" t="b">
        <f t="shared" si="939"/>
        <v>0</v>
      </c>
      <c r="AF752" s="90" t="b">
        <f t="shared" si="939"/>
        <v>0</v>
      </c>
      <c r="AG752" s="90" t="b">
        <f t="shared" si="939"/>
        <v>1</v>
      </c>
      <c r="AH752" s="45" t="str">
        <f t="shared" si="917"/>
        <v/>
      </c>
      <c r="AI752" s="45" t="str">
        <f t="shared" si="918"/>
        <v/>
      </c>
      <c r="AJ752" s="45" t="str">
        <f t="shared" si="899"/>
        <v/>
      </c>
      <c r="AK752" s="45" t="str">
        <f t="shared" si="919"/>
        <v/>
      </c>
      <c r="AL752" s="45" t="str">
        <f t="shared" si="920"/>
        <v/>
      </c>
      <c r="AM752" s="45" t="str">
        <f t="shared" si="921"/>
        <v/>
      </c>
      <c r="AN752" s="45" t="str">
        <f t="shared" si="922"/>
        <v/>
      </c>
      <c r="AO752" s="45" t="str">
        <f t="shared" si="916"/>
        <v/>
      </c>
      <c r="AP752" s="45" t="str">
        <f t="shared" si="916"/>
        <v/>
      </c>
      <c r="AQ752" s="45" t="str">
        <f t="shared" si="900"/>
        <v/>
      </c>
      <c r="AR752" s="90">
        <f t="shared" si="924"/>
        <v>18</v>
      </c>
    </row>
    <row r="753" spans="1:44" s="84" customFormat="1" ht="15.75" hidden="1" customHeight="1" x14ac:dyDescent="0.25">
      <c r="A753" s="82"/>
      <c r="B753" s="268"/>
      <c r="C753" s="269"/>
      <c r="D753" s="269"/>
      <c r="E753" s="270"/>
      <c r="F753" s="271"/>
      <c r="G753" s="269"/>
      <c r="H753" s="269"/>
      <c r="I753" s="371"/>
      <c r="J753" s="186" t="str">
        <f t="shared" si="892"/>
        <v/>
      </c>
      <c r="K753" s="175" t="str">
        <f t="shared" si="893"/>
        <v/>
      </c>
      <c r="L753" s="176" t="str">
        <f t="shared" si="894"/>
        <v/>
      </c>
      <c r="M753" s="175" t="str">
        <f t="shared" si="895"/>
        <v/>
      </c>
      <c r="N753" s="177" t="str">
        <f t="shared" si="896"/>
        <v/>
      </c>
      <c r="O753" s="177" t="str">
        <f t="shared" si="897"/>
        <v/>
      </c>
      <c r="P753" s="281"/>
      <c r="Q753" s="281"/>
      <c r="R753" s="282"/>
      <c r="S753" s="286"/>
      <c r="T753" s="281"/>
      <c r="U753" s="282"/>
      <c r="V753" s="286"/>
      <c r="W753" s="281"/>
      <c r="X753" s="282"/>
      <c r="Y753" s="286"/>
      <c r="Z753" s="281"/>
      <c r="AA753" s="369"/>
      <c r="AB753" s="83"/>
      <c r="AC753" s="90">
        <f t="shared" ref="AC753:AG753" si="940">AC752</f>
        <v>38</v>
      </c>
      <c r="AD753" s="90" t="b">
        <f t="shared" si="940"/>
        <v>0</v>
      </c>
      <c r="AE753" s="90" t="b">
        <f t="shared" si="940"/>
        <v>0</v>
      </c>
      <c r="AF753" s="90" t="b">
        <f t="shared" si="940"/>
        <v>0</v>
      </c>
      <c r="AG753" s="90" t="b">
        <f t="shared" si="940"/>
        <v>1</v>
      </c>
      <c r="AH753" s="45" t="str">
        <f t="shared" si="917"/>
        <v/>
      </c>
      <c r="AI753" s="45" t="str">
        <f t="shared" si="918"/>
        <v/>
      </c>
      <c r="AJ753" s="45" t="str">
        <f t="shared" si="899"/>
        <v/>
      </c>
      <c r="AK753" s="45" t="str">
        <f t="shared" si="919"/>
        <v/>
      </c>
      <c r="AL753" s="45" t="str">
        <f t="shared" si="920"/>
        <v/>
      </c>
      <c r="AM753" s="45" t="str">
        <f t="shared" si="921"/>
        <v/>
      </c>
      <c r="AN753" s="45" t="str">
        <f t="shared" si="922"/>
        <v/>
      </c>
      <c r="AO753" s="45" t="str">
        <f t="shared" si="916"/>
        <v/>
      </c>
      <c r="AP753" s="45" t="str">
        <f t="shared" si="916"/>
        <v/>
      </c>
      <c r="AQ753" s="45" t="str">
        <f t="shared" si="900"/>
        <v/>
      </c>
      <c r="AR753" s="90">
        <f t="shared" si="924"/>
        <v>19</v>
      </c>
    </row>
    <row r="754" spans="1:44" s="84" customFormat="1" ht="15.75" hidden="1" customHeight="1" x14ac:dyDescent="0.25">
      <c r="A754" s="82"/>
      <c r="B754" s="268"/>
      <c r="C754" s="269"/>
      <c r="D754" s="269"/>
      <c r="E754" s="270"/>
      <c r="F754" s="271"/>
      <c r="G754" s="269"/>
      <c r="H754" s="269"/>
      <c r="I754" s="371"/>
      <c r="J754" s="186" t="str">
        <f t="shared" si="892"/>
        <v/>
      </c>
      <c r="K754" s="175" t="str">
        <f t="shared" si="893"/>
        <v/>
      </c>
      <c r="L754" s="176" t="str">
        <f t="shared" si="894"/>
        <v/>
      </c>
      <c r="M754" s="175" t="str">
        <f t="shared" si="895"/>
        <v/>
      </c>
      <c r="N754" s="177" t="str">
        <f t="shared" si="896"/>
        <v/>
      </c>
      <c r="O754" s="177" t="str">
        <f t="shared" si="897"/>
        <v/>
      </c>
      <c r="P754" s="281"/>
      <c r="Q754" s="281"/>
      <c r="R754" s="282"/>
      <c r="S754" s="286"/>
      <c r="T754" s="281"/>
      <c r="U754" s="282"/>
      <c r="V754" s="286"/>
      <c r="W754" s="281"/>
      <c r="X754" s="282"/>
      <c r="Y754" s="286"/>
      <c r="Z754" s="281"/>
      <c r="AA754" s="369"/>
      <c r="AB754" s="83"/>
      <c r="AC754" s="90">
        <f t="shared" ref="AC754:AG754" si="941">AC753</f>
        <v>38</v>
      </c>
      <c r="AD754" s="90" t="b">
        <f t="shared" si="941"/>
        <v>0</v>
      </c>
      <c r="AE754" s="90" t="b">
        <f t="shared" si="941"/>
        <v>0</v>
      </c>
      <c r="AF754" s="90" t="b">
        <f t="shared" si="941"/>
        <v>0</v>
      </c>
      <c r="AG754" s="90" t="b">
        <f t="shared" si="941"/>
        <v>1</v>
      </c>
      <c r="AH754" s="45" t="str">
        <f t="shared" si="917"/>
        <v/>
      </c>
      <c r="AI754" s="45" t="str">
        <f t="shared" si="918"/>
        <v/>
      </c>
      <c r="AJ754" s="45" t="str">
        <f t="shared" si="899"/>
        <v/>
      </c>
      <c r="AK754" s="45" t="str">
        <f t="shared" si="919"/>
        <v/>
      </c>
      <c r="AL754" s="45" t="str">
        <f t="shared" si="920"/>
        <v/>
      </c>
      <c r="AM754" s="45" t="str">
        <f t="shared" si="921"/>
        <v/>
      </c>
      <c r="AN754" s="45" t="str">
        <f t="shared" si="922"/>
        <v/>
      </c>
      <c r="AO754" s="45" t="str">
        <f t="shared" si="916"/>
        <v/>
      </c>
      <c r="AP754" s="45" t="str">
        <f t="shared" si="916"/>
        <v/>
      </c>
      <c r="AQ754" s="45" t="str">
        <f t="shared" si="900"/>
        <v/>
      </c>
      <c r="AR754" s="90">
        <f t="shared" si="924"/>
        <v>20</v>
      </c>
    </row>
    <row r="755" spans="1:44" s="84" customFormat="1" ht="15.75" hidden="1" customHeight="1" x14ac:dyDescent="0.25">
      <c r="A755" s="82"/>
      <c r="B755" s="268"/>
      <c r="C755" s="269"/>
      <c r="D755" s="269"/>
      <c r="E755" s="270"/>
      <c r="F755" s="271"/>
      <c r="G755" s="269"/>
      <c r="H755" s="269"/>
      <c r="I755" s="371"/>
      <c r="J755" s="186" t="str">
        <f t="shared" si="892"/>
        <v/>
      </c>
      <c r="K755" s="175" t="str">
        <f t="shared" si="893"/>
        <v/>
      </c>
      <c r="L755" s="176" t="str">
        <f t="shared" si="894"/>
        <v/>
      </c>
      <c r="M755" s="175" t="str">
        <f t="shared" si="895"/>
        <v/>
      </c>
      <c r="N755" s="177" t="str">
        <f t="shared" si="896"/>
        <v/>
      </c>
      <c r="O755" s="177" t="str">
        <f t="shared" si="897"/>
        <v/>
      </c>
      <c r="P755" s="281"/>
      <c r="Q755" s="281"/>
      <c r="R755" s="282"/>
      <c r="S755" s="286"/>
      <c r="T755" s="281"/>
      <c r="U755" s="282"/>
      <c r="V755" s="286"/>
      <c r="W755" s="281"/>
      <c r="X755" s="282"/>
      <c r="Y755" s="286"/>
      <c r="Z755" s="281"/>
      <c r="AA755" s="369"/>
      <c r="AB755" s="83"/>
      <c r="AC755" s="90">
        <f t="shared" ref="AC755:AG755" si="942">AC754</f>
        <v>38</v>
      </c>
      <c r="AD755" s="90" t="b">
        <f t="shared" si="942"/>
        <v>0</v>
      </c>
      <c r="AE755" s="90" t="b">
        <f t="shared" si="942"/>
        <v>0</v>
      </c>
      <c r="AF755" s="90" t="b">
        <f t="shared" si="942"/>
        <v>0</v>
      </c>
      <c r="AG755" s="90" t="b">
        <f t="shared" si="942"/>
        <v>1</v>
      </c>
      <c r="AH755" s="45" t="str">
        <f t="shared" si="917"/>
        <v/>
      </c>
      <c r="AI755" s="45" t="str">
        <f t="shared" si="918"/>
        <v/>
      </c>
      <c r="AJ755" s="45" t="str">
        <f t="shared" si="899"/>
        <v/>
      </c>
      <c r="AK755" s="45" t="str">
        <f t="shared" si="919"/>
        <v/>
      </c>
      <c r="AL755" s="45" t="str">
        <f t="shared" si="920"/>
        <v/>
      </c>
      <c r="AM755" s="45" t="str">
        <f t="shared" si="921"/>
        <v/>
      </c>
      <c r="AN755" s="45" t="str">
        <f t="shared" si="922"/>
        <v/>
      </c>
      <c r="AO755" s="45" t="str">
        <f t="shared" ref="AO755:AP774" si="943">IF(AN755&lt;&gt;null_value,AN755,null_value)</f>
        <v/>
      </c>
      <c r="AP755" s="45" t="str">
        <f t="shared" si="943"/>
        <v/>
      </c>
      <c r="AQ755" s="45" t="str">
        <f t="shared" si="900"/>
        <v/>
      </c>
      <c r="AR755" s="90">
        <f t="shared" si="924"/>
        <v>21</v>
      </c>
    </row>
    <row r="756" spans="1:44" s="84" customFormat="1" ht="15.75" hidden="1" customHeight="1" x14ac:dyDescent="0.25">
      <c r="A756" s="82"/>
      <c r="B756" s="268"/>
      <c r="C756" s="269"/>
      <c r="D756" s="269"/>
      <c r="E756" s="270"/>
      <c r="F756" s="271"/>
      <c r="G756" s="269"/>
      <c r="H756" s="269"/>
      <c r="I756" s="371"/>
      <c r="J756" s="186" t="str">
        <f t="shared" si="892"/>
        <v/>
      </c>
      <c r="K756" s="175" t="str">
        <f t="shared" si="893"/>
        <v/>
      </c>
      <c r="L756" s="176" t="str">
        <f t="shared" si="894"/>
        <v/>
      </c>
      <c r="M756" s="175" t="str">
        <f t="shared" si="895"/>
        <v/>
      </c>
      <c r="N756" s="177" t="str">
        <f t="shared" si="896"/>
        <v/>
      </c>
      <c r="O756" s="177" t="str">
        <f t="shared" si="897"/>
        <v/>
      </c>
      <c r="P756" s="281"/>
      <c r="Q756" s="281"/>
      <c r="R756" s="282"/>
      <c r="S756" s="286"/>
      <c r="T756" s="281"/>
      <c r="U756" s="282"/>
      <c r="V756" s="286"/>
      <c r="W756" s="281"/>
      <c r="X756" s="282"/>
      <c r="Y756" s="286"/>
      <c r="Z756" s="281"/>
      <c r="AA756" s="369"/>
      <c r="AB756" s="83"/>
      <c r="AC756" s="90">
        <f t="shared" ref="AC756:AG756" si="944">AC755</f>
        <v>38</v>
      </c>
      <c r="AD756" s="90" t="b">
        <f t="shared" si="944"/>
        <v>0</v>
      </c>
      <c r="AE756" s="90" t="b">
        <f t="shared" si="944"/>
        <v>0</v>
      </c>
      <c r="AF756" s="90" t="b">
        <f t="shared" si="944"/>
        <v>0</v>
      </c>
      <c r="AG756" s="90" t="b">
        <f t="shared" si="944"/>
        <v>1</v>
      </c>
      <c r="AH756" s="45" t="str">
        <f t="shared" si="917"/>
        <v/>
      </c>
      <c r="AI756" s="45" t="str">
        <f t="shared" si="918"/>
        <v/>
      </c>
      <c r="AJ756" s="45" t="str">
        <f t="shared" si="899"/>
        <v/>
      </c>
      <c r="AK756" s="45" t="str">
        <f t="shared" si="919"/>
        <v/>
      </c>
      <c r="AL756" s="45" t="str">
        <f t="shared" si="920"/>
        <v/>
      </c>
      <c r="AM756" s="45" t="str">
        <f t="shared" si="921"/>
        <v/>
      </c>
      <c r="AN756" s="45" t="str">
        <f t="shared" si="922"/>
        <v/>
      </c>
      <c r="AO756" s="45" t="str">
        <f t="shared" si="943"/>
        <v/>
      </c>
      <c r="AP756" s="45" t="str">
        <f t="shared" si="943"/>
        <v/>
      </c>
      <c r="AQ756" s="45" t="str">
        <f t="shared" si="900"/>
        <v/>
      </c>
      <c r="AR756" s="90">
        <f t="shared" si="924"/>
        <v>22</v>
      </c>
    </row>
    <row r="757" spans="1:44" s="84" customFormat="1" ht="15.75" hidden="1" customHeight="1" x14ac:dyDescent="0.25">
      <c r="A757" s="82"/>
      <c r="B757" s="268"/>
      <c r="C757" s="269"/>
      <c r="D757" s="269"/>
      <c r="E757" s="270"/>
      <c r="F757" s="271"/>
      <c r="G757" s="269"/>
      <c r="H757" s="269"/>
      <c r="I757" s="371"/>
      <c r="J757" s="186" t="str">
        <f t="shared" si="892"/>
        <v/>
      </c>
      <c r="K757" s="175" t="str">
        <f t="shared" si="893"/>
        <v/>
      </c>
      <c r="L757" s="176" t="str">
        <f t="shared" si="894"/>
        <v/>
      </c>
      <c r="M757" s="175" t="str">
        <f t="shared" si="895"/>
        <v/>
      </c>
      <c r="N757" s="177" t="str">
        <f t="shared" si="896"/>
        <v/>
      </c>
      <c r="O757" s="177" t="str">
        <f t="shared" si="897"/>
        <v/>
      </c>
      <c r="P757" s="281"/>
      <c r="Q757" s="281"/>
      <c r="R757" s="282"/>
      <c r="S757" s="286"/>
      <c r="T757" s="281"/>
      <c r="U757" s="282"/>
      <c r="V757" s="286"/>
      <c r="W757" s="281"/>
      <c r="X757" s="282"/>
      <c r="Y757" s="286"/>
      <c r="Z757" s="281"/>
      <c r="AA757" s="369"/>
      <c r="AB757" s="83"/>
      <c r="AC757" s="90">
        <f t="shared" ref="AC757:AG757" si="945">AC756</f>
        <v>38</v>
      </c>
      <c r="AD757" s="90" t="b">
        <f t="shared" si="945"/>
        <v>0</v>
      </c>
      <c r="AE757" s="90" t="b">
        <f t="shared" si="945"/>
        <v>0</v>
      </c>
      <c r="AF757" s="90" t="b">
        <f t="shared" si="945"/>
        <v>0</v>
      </c>
      <c r="AG757" s="90" t="b">
        <f t="shared" si="945"/>
        <v>1</v>
      </c>
      <c r="AH757" s="45" t="str">
        <f t="shared" si="917"/>
        <v/>
      </c>
      <c r="AI757" s="45" t="str">
        <f t="shared" si="918"/>
        <v/>
      </c>
      <c r="AJ757" s="45" t="str">
        <f t="shared" si="899"/>
        <v/>
      </c>
      <c r="AK757" s="45" t="str">
        <f t="shared" si="919"/>
        <v/>
      </c>
      <c r="AL757" s="45" t="str">
        <f t="shared" si="920"/>
        <v/>
      </c>
      <c r="AM757" s="45" t="str">
        <f t="shared" si="921"/>
        <v/>
      </c>
      <c r="AN757" s="45" t="str">
        <f t="shared" si="922"/>
        <v/>
      </c>
      <c r="AO757" s="45" t="str">
        <f t="shared" si="943"/>
        <v/>
      </c>
      <c r="AP757" s="45" t="str">
        <f t="shared" si="943"/>
        <v/>
      </c>
      <c r="AQ757" s="45" t="str">
        <f t="shared" si="900"/>
        <v/>
      </c>
      <c r="AR757" s="90">
        <f t="shared" si="924"/>
        <v>23</v>
      </c>
    </row>
    <row r="758" spans="1:44" s="84" customFormat="1" ht="15.75" hidden="1" customHeight="1" x14ac:dyDescent="0.25">
      <c r="A758" s="82"/>
      <c r="B758" s="268"/>
      <c r="C758" s="269"/>
      <c r="D758" s="269"/>
      <c r="E758" s="270"/>
      <c r="F758" s="271"/>
      <c r="G758" s="269"/>
      <c r="H758" s="269"/>
      <c r="I758" s="371"/>
      <c r="J758" s="186" t="str">
        <f t="shared" si="892"/>
        <v/>
      </c>
      <c r="K758" s="175" t="str">
        <f t="shared" si="893"/>
        <v/>
      </c>
      <c r="L758" s="176" t="str">
        <f t="shared" si="894"/>
        <v/>
      </c>
      <c r="M758" s="175" t="str">
        <f t="shared" si="895"/>
        <v/>
      </c>
      <c r="N758" s="177" t="str">
        <f t="shared" si="896"/>
        <v/>
      </c>
      <c r="O758" s="177" t="str">
        <f t="shared" si="897"/>
        <v/>
      </c>
      <c r="P758" s="281"/>
      <c r="Q758" s="281"/>
      <c r="R758" s="282"/>
      <c r="S758" s="286"/>
      <c r="T758" s="281"/>
      <c r="U758" s="282"/>
      <c r="V758" s="286"/>
      <c r="W758" s="281"/>
      <c r="X758" s="282"/>
      <c r="Y758" s="286"/>
      <c r="Z758" s="281"/>
      <c r="AA758" s="369"/>
      <c r="AB758" s="83"/>
      <c r="AC758" s="90">
        <f t="shared" ref="AC758:AG758" si="946">AC757</f>
        <v>38</v>
      </c>
      <c r="AD758" s="90" t="b">
        <f t="shared" si="946"/>
        <v>0</v>
      </c>
      <c r="AE758" s="90" t="b">
        <f t="shared" si="946"/>
        <v>0</v>
      </c>
      <c r="AF758" s="90" t="b">
        <f t="shared" si="946"/>
        <v>0</v>
      </c>
      <c r="AG758" s="90" t="b">
        <f t="shared" si="946"/>
        <v>1</v>
      </c>
      <c r="AH758" s="45" t="str">
        <f t="shared" si="917"/>
        <v/>
      </c>
      <c r="AI758" s="45" t="str">
        <f t="shared" si="918"/>
        <v/>
      </c>
      <c r="AJ758" s="45" t="str">
        <f t="shared" si="899"/>
        <v/>
      </c>
      <c r="AK758" s="45" t="str">
        <f t="shared" si="919"/>
        <v/>
      </c>
      <c r="AL758" s="45" t="str">
        <f t="shared" si="920"/>
        <v/>
      </c>
      <c r="AM758" s="45" t="str">
        <f t="shared" si="921"/>
        <v/>
      </c>
      <c r="AN758" s="45" t="str">
        <f t="shared" si="922"/>
        <v/>
      </c>
      <c r="AO758" s="45" t="str">
        <f t="shared" si="943"/>
        <v/>
      </c>
      <c r="AP758" s="45" t="str">
        <f t="shared" si="943"/>
        <v/>
      </c>
      <c r="AQ758" s="45" t="str">
        <f t="shared" si="900"/>
        <v/>
      </c>
      <c r="AR758" s="90">
        <f t="shared" si="924"/>
        <v>24</v>
      </c>
    </row>
    <row r="759" spans="1:44" s="84" customFormat="1" ht="15.75" hidden="1" customHeight="1" x14ac:dyDescent="0.25">
      <c r="A759" s="82"/>
      <c r="B759" s="268"/>
      <c r="C759" s="269"/>
      <c r="D759" s="269"/>
      <c r="E759" s="270"/>
      <c r="F759" s="271"/>
      <c r="G759" s="269"/>
      <c r="H759" s="269"/>
      <c r="I759" s="371"/>
      <c r="J759" s="186" t="str">
        <f t="shared" si="892"/>
        <v/>
      </c>
      <c r="K759" s="175" t="str">
        <f t="shared" si="893"/>
        <v/>
      </c>
      <c r="L759" s="176" t="str">
        <f t="shared" si="894"/>
        <v/>
      </c>
      <c r="M759" s="175" t="str">
        <f t="shared" si="895"/>
        <v/>
      </c>
      <c r="N759" s="177" t="str">
        <f t="shared" si="896"/>
        <v/>
      </c>
      <c r="O759" s="177" t="str">
        <f t="shared" si="897"/>
        <v/>
      </c>
      <c r="P759" s="281"/>
      <c r="Q759" s="281"/>
      <c r="R759" s="282"/>
      <c r="S759" s="286"/>
      <c r="T759" s="281"/>
      <c r="U759" s="282"/>
      <c r="V759" s="286"/>
      <c r="W759" s="281"/>
      <c r="X759" s="282"/>
      <c r="Y759" s="286"/>
      <c r="Z759" s="281"/>
      <c r="AA759" s="369"/>
      <c r="AB759" s="83"/>
      <c r="AC759" s="90">
        <f t="shared" ref="AC759:AG759" si="947">AC758</f>
        <v>38</v>
      </c>
      <c r="AD759" s="90" t="b">
        <f t="shared" si="947"/>
        <v>0</v>
      </c>
      <c r="AE759" s="90" t="b">
        <f t="shared" si="947"/>
        <v>0</v>
      </c>
      <c r="AF759" s="90" t="b">
        <f t="shared" si="947"/>
        <v>0</v>
      </c>
      <c r="AG759" s="90" t="b">
        <f t="shared" si="947"/>
        <v>1</v>
      </c>
      <c r="AH759" s="45" t="str">
        <f t="shared" si="917"/>
        <v/>
      </c>
      <c r="AI759" s="45" t="str">
        <f t="shared" si="918"/>
        <v/>
      </c>
      <c r="AJ759" s="45" t="str">
        <f t="shared" si="899"/>
        <v/>
      </c>
      <c r="AK759" s="45" t="str">
        <f t="shared" si="919"/>
        <v/>
      </c>
      <c r="AL759" s="45" t="str">
        <f t="shared" si="920"/>
        <v/>
      </c>
      <c r="AM759" s="45" t="str">
        <f t="shared" si="921"/>
        <v/>
      </c>
      <c r="AN759" s="45" t="str">
        <f t="shared" si="922"/>
        <v/>
      </c>
      <c r="AO759" s="45" t="str">
        <f t="shared" si="943"/>
        <v/>
      </c>
      <c r="AP759" s="45" t="str">
        <f t="shared" si="943"/>
        <v/>
      </c>
      <c r="AQ759" s="45" t="str">
        <f t="shared" si="900"/>
        <v/>
      </c>
      <c r="AR759" s="90">
        <f t="shared" si="924"/>
        <v>25</v>
      </c>
    </row>
    <row r="760" spans="1:44" s="84" customFormat="1" ht="15.75" hidden="1" customHeight="1" x14ac:dyDescent="0.25">
      <c r="A760" s="82"/>
      <c r="B760" s="268"/>
      <c r="C760" s="269"/>
      <c r="D760" s="269"/>
      <c r="E760" s="270"/>
      <c r="F760" s="271"/>
      <c r="G760" s="269"/>
      <c r="H760" s="269"/>
      <c r="I760" s="371"/>
      <c r="J760" s="186" t="str">
        <f t="shared" si="892"/>
        <v/>
      </c>
      <c r="K760" s="175" t="str">
        <f t="shared" si="893"/>
        <v/>
      </c>
      <c r="L760" s="176" t="str">
        <f t="shared" si="894"/>
        <v/>
      </c>
      <c r="M760" s="175" t="str">
        <f t="shared" si="895"/>
        <v/>
      </c>
      <c r="N760" s="177" t="str">
        <f t="shared" si="896"/>
        <v/>
      </c>
      <c r="O760" s="177" t="str">
        <f t="shared" si="897"/>
        <v/>
      </c>
      <c r="P760" s="281"/>
      <c r="Q760" s="281"/>
      <c r="R760" s="282"/>
      <c r="S760" s="286"/>
      <c r="T760" s="281"/>
      <c r="U760" s="282"/>
      <c r="V760" s="286"/>
      <c r="W760" s="281"/>
      <c r="X760" s="282"/>
      <c r="Y760" s="286"/>
      <c r="Z760" s="281"/>
      <c r="AA760" s="369"/>
      <c r="AB760" s="83"/>
      <c r="AC760" s="90">
        <f t="shared" ref="AC760:AG760" si="948">AC759</f>
        <v>38</v>
      </c>
      <c r="AD760" s="90" t="b">
        <f t="shared" si="948"/>
        <v>0</v>
      </c>
      <c r="AE760" s="90" t="b">
        <f t="shared" si="948"/>
        <v>0</v>
      </c>
      <c r="AF760" s="90" t="b">
        <f t="shared" si="948"/>
        <v>0</v>
      </c>
      <c r="AG760" s="90" t="b">
        <f t="shared" si="948"/>
        <v>1</v>
      </c>
      <c r="AH760" s="45" t="str">
        <f t="shared" si="917"/>
        <v/>
      </c>
      <c r="AI760" s="45" t="str">
        <f t="shared" si="918"/>
        <v/>
      </c>
      <c r="AJ760" s="45" t="str">
        <f t="shared" si="899"/>
        <v/>
      </c>
      <c r="AK760" s="45" t="str">
        <f t="shared" si="919"/>
        <v/>
      </c>
      <c r="AL760" s="45" t="str">
        <f t="shared" si="920"/>
        <v/>
      </c>
      <c r="AM760" s="45" t="str">
        <f t="shared" si="921"/>
        <v/>
      </c>
      <c r="AN760" s="45" t="str">
        <f t="shared" si="922"/>
        <v/>
      </c>
      <c r="AO760" s="45" t="str">
        <f t="shared" si="943"/>
        <v/>
      </c>
      <c r="AP760" s="45" t="str">
        <f t="shared" si="943"/>
        <v/>
      </c>
      <c r="AQ760" s="45" t="str">
        <f t="shared" si="900"/>
        <v/>
      </c>
      <c r="AR760" s="90">
        <f t="shared" si="924"/>
        <v>26</v>
      </c>
    </row>
    <row r="761" spans="1:44" s="84" customFormat="1" ht="15.75" hidden="1" customHeight="1" x14ac:dyDescent="0.25">
      <c r="A761" s="82"/>
      <c r="B761" s="268"/>
      <c r="C761" s="269"/>
      <c r="D761" s="269"/>
      <c r="E761" s="270"/>
      <c r="F761" s="271"/>
      <c r="G761" s="269"/>
      <c r="H761" s="269"/>
      <c r="I761" s="371"/>
      <c r="J761" s="186" t="str">
        <f t="shared" si="892"/>
        <v/>
      </c>
      <c r="K761" s="175" t="str">
        <f t="shared" si="893"/>
        <v/>
      </c>
      <c r="L761" s="176" t="str">
        <f t="shared" si="894"/>
        <v/>
      </c>
      <c r="M761" s="175" t="str">
        <f t="shared" si="895"/>
        <v/>
      </c>
      <c r="N761" s="177" t="str">
        <f t="shared" si="896"/>
        <v/>
      </c>
      <c r="O761" s="177" t="str">
        <f t="shared" si="897"/>
        <v/>
      </c>
      <c r="P761" s="281"/>
      <c r="Q761" s="281"/>
      <c r="R761" s="282"/>
      <c r="S761" s="286"/>
      <c r="T761" s="281"/>
      <c r="U761" s="282"/>
      <c r="V761" s="286"/>
      <c r="W761" s="281"/>
      <c r="X761" s="282"/>
      <c r="Y761" s="286"/>
      <c r="Z761" s="281"/>
      <c r="AA761" s="369"/>
      <c r="AB761" s="83"/>
      <c r="AC761" s="90">
        <f t="shared" ref="AC761:AG761" si="949">AC760</f>
        <v>38</v>
      </c>
      <c r="AD761" s="90" t="b">
        <f t="shared" si="949"/>
        <v>0</v>
      </c>
      <c r="AE761" s="90" t="b">
        <f t="shared" si="949"/>
        <v>0</v>
      </c>
      <c r="AF761" s="90" t="b">
        <f t="shared" si="949"/>
        <v>0</v>
      </c>
      <c r="AG761" s="90" t="b">
        <f t="shared" si="949"/>
        <v>1</v>
      </c>
      <c r="AH761" s="45" t="str">
        <f t="shared" si="917"/>
        <v/>
      </c>
      <c r="AI761" s="45" t="str">
        <f t="shared" si="918"/>
        <v/>
      </c>
      <c r="AJ761" s="45" t="str">
        <f t="shared" si="899"/>
        <v/>
      </c>
      <c r="AK761" s="45" t="str">
        <f t="shared" si="919"/>
        <v/>
      </c>
      <c r="AL761" s="45" t="str">
        <f t="shared" si="920"/>
        <v/>
      </c>
      <c r="AM761" s="45" t="str">
        <f t="shared" si="921"/>
        <v/>
      </c>
      <c r="AN761" s="45" t="str">
        <f t="shared" si="922"/>
        <v/>
      </c>
      <c r="AO761" s="45" t="str">
        <f t="shared" si="943"/>
        <v/>
      </c>
      <c r="AP761" s="45" t="str">
        <f t="shared" si="943"/>
        <v/>
      </c>
      <c r="AQ761" s="45" t="str">
        <f t="shared" si="900"/>
        <v/>
      </c>
      <c r="AR761" s="90">
        <f t="shared" si="924"/>
        <v>27</v>
      </c>
    </row>
    <row r="762" spans="1:44" s="84" customFormat="1" ht="15.75" hidden="1" customHeight="1" x14ac:dyDescent="0.25">
      <c r="A762" s="82"/>
      <c r="B762" s="268"/>
      <c r="C762" s="269"/>
      <c r="D762" s="269"/>
      <c r="E762" s="270"/>
      <c r="F762" s="271"/>
      <c r="G762" s="269"/>
      <c r="H762" s="269"/>
      <c r="I762" s="371"/>
      <c r="J762" s="186" t="str">
        <f t="shared" si="892"/>
        <v/>
      </c>
      <c r="K762" s="175" t="str">
        <f t="shared" si="893"/>
        <v/>
      </c>
      <c r="L762" s="176" t="str">
        <f t="shared" si="894"/>
        <v/>
      </c>
      <c r="M762" s="175" t="str">
        <f t="shared" si="895"/>
        <v/>
      </c>
      <c r="N762" s="177" t="str">
        <f t="shared" si="896"/>
        <v/>
      </c>
      <c r="O762" s="177" t="str">
        <f t="shared" si="897"/>
        <v/>
      </c>
      <c r="P762" s="281"/>
      <c r="Q762" s="281"/>
      <c r="R762" s="282"/>
      <c r="S762" s="286"/>
      <c r="T762" s="281"/>
      <c r="U762" s="282"/>
      <c r="V762" s="286"/>
      <c r="W762" s="281"/>
      <c r="X762" s="282"/>
      <c r="Y762" s="286"/>
      <c r="Z762" s="281"/>
      <c r="AA762" s="369"/>
      <c r="AB762" s="83"/>
      <c r="AC762" s="90">
        <f t="shared" ref="AC762:AG762" si="950">AC761</f>
        <v>38</v>
      </c>
      <c r="AD762" s="90" t="b">
        <f t="shared" si="950"/>
        <v>0</v>
      </c>
      <c r="AE762" s="90" t="b">
        <f t="shared" si="950"/>
        <v>0</v>
      </c>
      <c r="AF762" s="90" t="b">
        <f t="shared" si="950"/>
        <v>0</v>
      </c>
      <c r="AG762" s="90" t="b">
        <f t="shared" si="950"/>
        <v>1</v>
      </c>
      <c r="AH762" s="45" t="str">
        <f t="shared" si="917"/>
        <v/>
      </c>
      <c r="AI762" s="45" t="str">
        <f t="shared" si="918"/>
        <v/>
      </c>
      <c r="AJ762" s="45" t="str">
        <f t="shared" si="899"/>
        <v/>
      </c>
      <c r="AK762" s="45" t="str">
        <f t="shared" si="919"/>
        <v/>
      </c>
      <c r="AL762" s="45" t="str">
        <f t="shared" si="920"/>
        <v/>
      </c>
      <c r="AM762" s="45" t="str">
        <f t="shared" si="921"/>
        <v/>
      </c>
      <c r="AN762" s="45" t="str">
        <f t="shared" si="922"/>
        <v/>
      </c>
      <c r="AO762" s="45" t="str">
        <f t="shared" si="943"/>
        <v/>
      </c>
      <c r="AP762" s="45" t="str">
        <f t="shared" si="943"/>
        <v/>
      </c>
      <c r="AQ762" s="45" t="str">
        <f t="shared" si="900"/>
        <v/>
      </c>
      <c r="AR762" s="90">
        <f t="shared" si="924"/>
        <v>28</v>
      </c>
    </row>
    <row r="763" spans="1:44" s="84" customFormat="1" ht="15.75" hidden="1" customHeight="1" x14ac:dyDescent="0.25">
      <c r="A763" s="82"/>
      <c r="B763" s="268"/>
      <c r="C763" s="269"/>
      <c r="D763" s="269"/>
      <c r="E763" s="270"/>
      <c r="F763" s="271"/>
      <c r="G763" s="269"/>
      <c r="H763" s="269"/>
      <c r="I763" s="371"/>
      <c r="J763" s="186" t="str">
        <f t="shared" si="892"/>
        <v/>
      </c>
      <c r="K763" s="175" t="str">
        <f t="shared" si="893"/>
        <v/>
      </c>
      <c r="L763" s="176" t="str">
        <f t="shared" si="894"/>
        <v/>
      </c>
      <c r="M763" s="175" t="str">
        <f t="shared" si="895"/>
        <v/>
      </c>
      <c r="N763" s="177" t="str">
        <f t="shared" si="896"/>
        <v/>
      </c>
      <c r="O763" s="177" t="str">
        <f t="shared" si="897"/>
        <v/>
      </c>
      <c r="P763" s="281"/>
      <c r="Q763" s="281"/>
      <c r="R763" s="282"/>
      <c r="S763" s="286"/>
      <c r="T763" s="281"/>
      <c r="U763" s="282"/>
      <c r="V763" s="286"/>
      <c r="W763" s="281"/>
      <c r="X763" s="282"/>
      <c r="Y763" s="286"/>
      <c r="Z763" s="281"/>
      <c r="AA763" s="369"/>
      <c r="AB763" s="83"/>
      <c r="AC763" s="90">
        <f t="shared" ref="AC763:AG763" si="951">AC762</f>
        <v>38</v>
      </c>
      <c r="AD763" s="90" t="b">
        <f t="shared" si="951"/>
        <v>0</v>
      </c>
      <c r="AE763" s="90" t="b">
        <f t="shared" si="951"/>
        <v>0</v>
      </c>
      <c r="AF763" s="90" t="b">
        <f t="shared" si="951"/>
        <v>0</v>
      </c>
      <c r="AG763" s="90" t="b">
        <f t="shared" si="951"/>
        <v>1</v>
      </c>
      <c r="AH763" s="45" t="str">
        <f t="shared" si="917"/>
        <v/>
      </c>
      <c r="AI763" s="45" t="str">
        <f t="shared" si="918"/>
        <v/>
      </c>
      <c r="AJ763" s="45" t="str">
        <f t="shared" si="899"/>
        <v/>
      </c>
      <c r="AK763" s="45" t="str">
        <f t="shared" si="919"/>
        <v/>
      </c>
      <c r="AL763" s="45" t="str">
        <f t="shared" si="920"/>
        <v/>
      </c>
      <c r="AM763" s="45" t="str">
        <f t="shared" si="921"/>
        <v/>
      </c>
      <c r="AN763" s="45" t="str">
        <f t="shared" si="922"/>
        <v/>
      </c>
      <c r="AO763" s="45" t="str">
        <f t="shared" si="943"/>
        <v/>
      </c>
      <c r="AP763" s="45" t="str">
        <f t="shared" si="943"/>
        <v/>
      </c>
      <c r="AQ763" s="45" t="str">
        <f t="shared" si="900"/>
        <v/>
      </c>
      <c r="AR763" s="90">
        <f t="shared" si="924"/>
        <v>29</v>
      </c>
    </row>
    <row r="764" spans="1:44" s="84" customFormat="1" ht="15.75" hidden="1" customHeight="1" x14ac:dyDescent="0.25">
      <c r="A764" s="82"/>
      <c r="B764" s="268"/>
      <c r="C764" s="269"/>
      <c r="D764" s="269"/>
      <c r="E764" s="270"/>
      <c r="F764" s="271"/>
      <c r="G764" s="269"/>
      <c r="H764" s="269"/>
      <c r="I764" s="371"/>
      <c r="J764" s="187" t="str">
        <f t="shared" si="892"/>
        <v/>
      </c>
      <c r="K764" s="178" t="str">
        <f t="shared" si="893"/>
        <v/>
      </c>
      <c r="L764" s="179" t="str">
        <f t="shared" si="894"/>
        <v/>
      </c>
      <c r="M764" s="178" t="str">
        <f t="shared" si="895"/>
        <v/>
      </c>
      <c r="N764" s="180" t="str">
        <f t="shared" si="896"/>
        <v/>
      </c>
      <c r="O764" s="180" t="str">
        <f t="shared" si="897"/>
        <v/>
      </c>
      <c r="P764" s="284"/>
      <c r="Q764" s="284"/>
      <c r="R764" s="285"/>
      <c r="S764" s="287"/>
      <c r="T764" s="284"/>
      <c r="U764" s="285"/>
      <c r="V764" s="287"/>
      <c r="W764" s="284"/>
      <c r="X764" s="285"/>
      <c r="Y764" s="287"/>
      <c r="Z764" s="284"/>
      <c r="AA764" s="370"/>
      <c r="AB764" s="83"/>
      <c r="AC764" s="91">
        <f t="shared" ref="AC764:AG764" si="952">AC763</f>
        <v>38</v>
      </c>
      <c r="AD764" s="91" t="b">
        <f t="shared" si="952"/>
        <v>0</v>
      </c>
      <c r="AE764" s="91" t="b">
        <f t="shared" si="952"/>
        <v>0</v>
      </c>
      <c r="AF764" s="91" t="b">
        <f t="shared" si="952"/>
        <v>0</v>
      </c>
      <c r="AG764" s="91" t="b">
        <f t="shared" si="952"/>
        <v>1</v>
      </c>
      <c r="AH764" s="92" t="str">
        <f t="shared" si="917"/>
        <v/>
      </c>
      <c r="AI764" s="92" t="str">
        <f t="shared" si="918"/>
        <v/>
      </c>
      <c r="AJ764" s="92" t="str">
        <f t="shared" si="899"/>
        <v/>
      </c>
      <c r="AK764" s="92" t="str">
        <f t="shared" si="919"/>
        <v/>
      </c>
      <c r="AL764" s="92" t="str">
        <f t="shared" si="920"/>
        <v/>
      </c>
      <c r="AM764" s="92" t="str">
        <f t="shared" si="921"/>
        <v/>
      </c>
      <c r="AN764" s="92" t="str">
        <f t="shared" si="922"/>
        <v/>
      </c>
      <c r="AO764" s="92" t="str">
        <f t="shared" si="943"/>
        <v/>
      </c>
      <c r="AP764" s="92" t="str">
        <f t="shared" si="943"/>
        <v/>
      </c>
      <c r="AQ764" s="92" t="str">
        <f t="shared" si="900"/>
        <v/>
      </c>
      <c r="AR764" s="91">
        <f t="shared" si="924"/>
        <v>30</v>
      </c>
    </row>
    <row r="765" spans="1:44" s="84" customFormat="1" ht="15.75" customHeight="1" x14ac:dyDescent="0.25">
      <c r="A765" s="82"/>
      <c r="B765" s="268">
        <f>B735+1</f>
        <v>39</v>
      </c>
      <c r="C765" s="269"/>
      <c r="D765" s="269"/>
      <c r="E765" s="270"/>
      <c r="F765" s="271">
        <f>ROUND($G$4*B765,0)</f>
        <v>12285</v>
      </c>
      <c r="G765" s="269"/>
      <c r="H765" s="269"/>
      <c r="I765" s="371"/>
      <c r="J765" s="188" t="str">
        <f t="shared" si="892"/>
        <v/>
      </c>
      <c r="K765" s="181" t="str">
        <f t="shared" si="893"/>
        <v/>
      </c>
      <c r="L765" s="182" t="str">
        <f t="shared" si="894"/>
        <v/>
      </c>
      <c r="M765" s="181" t="str">
        <f t="shared" si="895"/>
        <v/>
      </c>
      <c r="N765" s="183" t="str">
        <f t="shared" si="896"/>
        <v/>
      </c>
      <c r="O765" s="183" t="str">
        <f t="shared" si="897"/>
        <v/>
      </c>
      <c r="P765" s="365">
        <f>ROUND($F765/P$12,2)</f>
        <v>2.46</v>
      </c>
      <c r="Q765" s="365"/>
      <c r="R765" s="366"/>
      <c r="S765" s="367">
        <f>ROUND($F765/S$12,2)</f>
        <v>2.0499999999999998</v>
      </c>
      <c r="T765" s="365"/>
      <c r="U765" s="366"/>
      <c r="V765" s="367">
        <f>ROUND($F765/V$12,2)</f>
        <v>1.76</v>
      </c>
      <c r="W765" s="365"/>
      <c r="X765" s="366"/>
      <c r="Y765" s="367">
        <f>ROUND($F765/Y$12,2)</f>
        <v>1.6</v>
      </c>
      <c r="Z765" s="365"/>
      <c r="AA765" s="368"/>
      <c r="AB765" s="83"/>
      <c r="AC765" s="88">
        <f>B765</f>
        <v>39</v>
      </c>
      <c r="AD765" s="88" t="b">
        <f>AND(AC765&gt;=min_string,AC765&lt;=max_string)</f>
        <v>0</v>
      </c>
      <c r="AE765" s="88" t="b">
        <f>OR(AND(($AC765-max_string)/(AE$13-1)&gt;=min_string,($AC765-max_string)/(AE$13-1)&lt;=max_string),AND(($AC765-min_string)/(AE$13-1)&gt;=min_string,($AC765-min_string)/(AE$13-1)&lt;=max_string))</f>
        <v>0</v>
      </c>
      <c r="AF765" s="88" t="b">
        <f>OR(AND(($AC765-max_string)/(AF$13-1)&gt;=min_string,($AC765-max_string)/(AF$13-1)&lt;=max_string),AND(($AC765-min_string)/(AF$13-1)&gt;=min_string,($AC765-min_string)/(AF$13-1)&lt;=max_string))</f>
        <v>0</v>
      </c>
      <c r="AG765" s="88" t="b">
        <f>AND(AC765-(AG$13-1)*min_string&gt;=min_string,AC765-(AG$13-1)*max_string&lt;=max_string)</f>
        <v>1</v>
      </c>
      <c r="AH765" s="89" t="str">
        <f>IF(AD765,$AC765,null_value)</f>
        <v/>
      </c>
      <c r="AI765" s="89" t="str">
        <f>IF(AE765,MIN(max_string,$AC765-(min_string*(AI$12-1))),null_value)</f>
        <v/>
      </c>
      <c r="AJ765" s="89" t="str">
        <f t="shared" si="899"/>
        <v/>
      </c>
      <c r="AK765" s="89" t="str">
        <f>IF(AF765,MIN(max_string,$AC765-(min_string*(AK$12-1))),null_value)</f>
        <v/>
      </c>
      <c r="AL765" s="89" t="str">
        <f>IF(AK765=null_value,null_value,MIN(max_string,$AC765-AK765-min_string))</f>
        <v/>
      </c>
      <c r="AM765" s="89" t="str">
        <f>IF(AK765&lt;&gt;null_value,$AC765-AK765-AL765,null_value)</f>
        <v/>
      </c>
      <c r="AN765" s="89">
        <f>IF(AG765,MIN(max_string,ROUNDDOWN(($AC765-min_string)/(AN$12-1),0)),null_value)</f>
        <v>11</v>
      </c>
      <c r="AO765" s="89">
        <f t="shared" si="943"/>
        <v>11</v>
      </c>
      <c r="AP765" s="89">
        <f t="shared" si="943"/>
        <v>11</v>
      </c>
      <c r="AQ765" s="89">
        <f t="shared" si="900"/>
        <v>6</v>
      </c>
      <c r="AR765" s="88">
        <v>1</v>
      </c>
    </row>
    <row r="766" spans="1:44" s="84" customFormat="1" ht="15.75" customHeight="1" x14ac:dyDescent="0.25">
      <c r="A766" s="82"/>
      <c r="B766" s="268"/>
      <c r="C766" s="269"/>
      <c r="D766" s="269"/>
      <c r="E766" s="270"/>
      <c r="F766" s="271"/>
      <c r="G766" s="269"/>
      <c r="H766" s="269"/>
      <c r="I766" s="371"/>
      <c r="J766" s="186" t="str">
        <f t="shared" si="892"/>
        <v/>
      </c>
      <c r="K766" s="175" t="str">
        <f t="shared" si="893"/>
        <v/>
      </c>
      <c r="L766" s="176" t="str">
        <f t="shared" si="894"/>
        <v/>
      </c>
      <c r="M766" s="175" t="str">
        <f t="shared" si="895"/>
        <v/>
      </c>
      <c r="N766" s="177" t="str">
        <f t="shared" si="896"/>
        <v/>
      </c>
      <c r="O766" s="177" t="str">
        <f t="shared" si="897"/>
        <v/>
      </c>
      <c r="P766" s="281"/>
      <c r="Q766" s="281"/>
      <c r="R766" s="282"/>
      <c r="S766" s="286"/>
      <c r="T766" s="281"/>
      <c r="U766" s="282"/>
      <c r="V766" s="286"/>
      <c r="W766" s="281"/>
      <c r="X766" s="282"/>
      <c r="Y766" s="286"/>
      <c r="Z766" s="281"/>
      <c r="AA766" s="369"/>
      <c r="AB766" s="83"/>
      <c r="AC766" s="90">
        <f>AC765</f>
        <v>39</v>
      </c>
      <c r="AD766" s="90" t="b">
        <f>AD765</f>
        <v>0</v>
      </c>
      <c r="AE766" s="90" t="b">
        <f>AE765</f>
        <v>0</v>
      </c>
      <c r="AF766" s="90" t="b">
        <f>AF765</f>
        <v>0</v>
      </c>
      <c r="AG766" s="90" t="b">
        <f>AG765</f>
        <v>1</v>
      </c>
      <c r="AH766" s="45" t="str">
        <f t="shared" si="917"/>
        <v/>
      </c>
      <c r="AI766" s="45" t="str">
        <f t="shared" ref="AI766:AI794" si="953">IF(AND(AE766,AI765&lt;&gt;null_value),IF(AND(AI765&gt;min_string+1,AJ765&lt;max_string-1,AI765-1&gt;AJ765),AI765-1,null_value),null_value)</f>
        <v/>
      </c>
      <c r="AJ766" s="45" t="str">
        <f t="shared" si="899"/>
        <v/>
      </c>
      <c r="AK766" s="45" t="str">
        <f t="shared" ref="AK766:AK794" si="954">IF(AND(AF766,AK765&lt;&gt;null_value),IF(AND(AL765-1&gt;=min_string,AM765+1&lt;=max_string,AL765-1&gt;AM765),AK765,IF(AND(AK765-1&gt;min_string,AL765+1&lt;=max_string,OR(AK765-1&gt;AL765,AND(AK765&gt;AL765,AL765&gt;AM765))),AK765-1,null_value)),null_value)</f>
        <v/>
      </c>
      <c r="AL766" s="45" t="str">
        <f t="shared" ref="AL766:AL794" si="955">IF(AK766=null_value,null_value,IF(AK766&lt;&gt;AK765,MIN(max_string,$AC766-AK766-min_string,AK766),AL765-1))</f>
        <v/>
      </c>
      <c r="AM766" s="45" t="str">
        <f t="shared" ref="AM766:AM794" si="956">IF(AK766=null_value,null_value,$AC766-AK766-AL766)</f>
        <v/>
      </c>
      <c r="AN766" s="45">
        <f t="shared" ref="AN766:AN794" si="957">IF(AND(AG766,AN765&lt;&gt;null_value),IF(AND(AN765&gt;min_string,AQ765+AN$12-1&lt;=max_string),AN765-1,null_value),null_value)</f>
        <v>10</v>
      </c>
      <c r="AO766" s="45">
        <f t="shared" si="943"/>
        <v>10</v>
      </c>
      <c r="AP766" s="45">
        <f t="shared" si="943"/>
        <v>10</v>
      </c>
      <c r="AQ766" s="45">
        <f t="shared" si="900"/>
        <v>9</v>
      </c>
      <c r="AR766" s="90">
        <f>AR765+1</f>
        <v>2</v>
      </c>
    </row>
    <row r="767" spans="1:44" s="84" customFormat="1" ht="15.75" customHeight="1" x14ac:dyDescent="0.25">
      <c r="A767" s="82"/>
      <c r="B767" s="268"/>
      <c r="C767" s="269"/>
      <c r="D767" s="269"/>
      <c r="E767" s="270"/>
      <c r="F767" s="271"/>
      <c r="G767" s="269"/>
      <c r="H767" s="269"/>
      <c r="I767" s="371"/>
      <c r="J767" s="186" t="str">
        <f t="shared" si="892"/>
        <v/>
      </c>
      <c r="K767" s="175" t="str">
        <f t="shared" si="893"/>
        <v/>
      </c>
      <c r="L767" s="176" t="str">
        <f t="shared" si="894"/>
        <v/>
      </c>
      <c r="M767" s="175" t="str">
        <f t="shared" si="895"/>
        <v/>
      </c>
      <c r="N767" s="177" t="str">
        <f t="shared" si="896"/>
        <v/>
      </c>
      <c r="O767" s="177" t="str">
        <f t="shared" si="897"/>
        <v/>
      </c>
      <c r="P767" s="281"/>
      <c r="Q767" s="281"/>
      <c r="R767" s="282"/>
      <c r="S767" s="286"/>
      <c r="T767" s="281"/>
      <c r="U767" s="282"/>
      <c r="V767" s="286"/>
      <c r="W767" s="281"/>
      <c r="X767" s="282"/>
      <c r="Y767" s="286"/>
      <c r="Z767" s="281"/>
      <c r="AA767" s="369"/>
      <c r="AB767" s="83"/>
      <c r="AC767" s="90">
        <f t="shared" ref="AC767:AG767" si="958">AC766</f>
        <v>39</v>
      </c>
      <c r="AD767" s="90" t="b">
        <f t="shared" si="958"/>
        <v>0</v>
      </c>
      <c r="AE767" s="90" t="b">
        <f t="shared" si="958"/>
        <v>0</v>
      </c>
      <c r="AF767" s="90" t="b">
        <f t="shared" si="958"/>
        <v>0</v>
      </c>
      <c r="AG767" s="90" t="b">
        <f t="shared" si="958"/>
        <v>1</v>
      </c>
      <c r="AH767" s="45" t="str">
        <f t="shared" si="917"/>
        <v/>
      </c>
      <c r="AI767" s="45" t="str">
        <f t="shared" si="953"/>
        <v/>
      </c>
      <c r="AJ767" s="45" t="str">
        <f t="shared" si="899"/>
        <v/>
      </c>
      <c r="AK767" s="45" t="str">
        <f t="shared" si="954"/>
        <v/>
      </c>
      <c r="AL767" s="45" t="str">
        <f t="shared" si="955"/>
        <v/>
      </c>
      <c r="AM767" s="45" t="str">
        <f t="shared" si="956"/>
        <v/>
      </c>
      <c r="AN767" s="45" t="str">
        <f t="shared" si="957"/>
        <v/>
      </c>
      <c r="AO767" s="45" t="str">
        <f t="shared" si="943"/>
        <v/>
      </c>
      <c r="AP767" s="45" t="str">
        <f t="shared" si="943"/>
        <v/>
      </c>
      <c r="AQ767" s="45" t="str">
        <f t="shared" si="900"/>
        <v/>
      </c>
      <c r="AR767" s="90">
        <f t="shared" ref="AR767:AR794" si="959">AR766+1</f>
        <v>3</v>
      </c>
    </row>
    <row r="768" spans="1:44" s="84" customFormat="1" ht="15.75" customHeight="1" x14ac:dyDescent="0.25">
      <c r="A768" s="82"/>
      <c r="B768" s="268"/>
      <c r="C768" s="269"/>
      <c r="D768" s="269"/>
      <c r="E768" s="270"/>
      <c r="F768" s="271"/>
      <c r="G768" s="269"/>
      <c r="H768" s="269"/>
      <c r="I768" s="371"/>
      <c r="J768" s="186" t="str">
        <f t="shared" si="892"/>
        <v/>
      </c>
      <c r="K768" s="175" t="str">
        <f t="shared" si="893"/>
        <v/>
      </c>
      <c r="L768" s="176" t="str">
        <f t="shared" si="894"/>
        <v/>
      </c>
      <c r="M768" s="175" t="str">
        <f t="shared" si="895"/>
        <v/>
      </c>
      <c r="N768" s="177" t="str">
        <f t="shared" si="896"/>
        <v/>
      </c>
      <c r="O768" s="177" t="str">
        <f t="shared" si="897"/>
        <v/>
      </c>
      <c r="P768" s="281"/>
      <c r="Q768" s="281"/>
      <c r="R768" s="282"/>
      <c r="S768" s="286"/>
      <c r="T768" s="281"/>
      <c r="U768" s="282"/>
      <c r="V768" s="286"/>
      <c r="W768" s="281"/>
      <c r="X768" s="282"/>
      <c r="Y768" s="286"/>
      <c r="Z768" s="281"/>
      <c r="AA768" s="369"/>
      <c r="AB768" s="83"/>
      <c r="AC768" s="90">
        <f t="shared" ref="AC768:AG768" si="960">AC767</f>
        <v>39</v>
      </c>
      <c r="AD768" s="90" t="b">
        <f t="shared" si="960"/>
        <v>0</v>
      </c>
      <c r="AE768" s="90" t="b">
        <f t="shared" si="960"/>
        <v>0</v>
      </c>
      <c r="AF768" s="90" t="b">
        <f t="shared" si="960"/>
        <v>0</v>
      </c>
      <c r="AG768" s="90" t="b">
        <f t="shared" si="960"/>
        <v>1</v>
      </c>
      <c r="AH768" s="45" t="str">
        <f t="shared" si="917"/>
        <v/>
      </c>
      <c r="AI768" s="45" t="str">
        <f t="shared" si="953"/>
        <v/>
      </c>
      <c r="AJ768" s="45" t="str">
        <f t="shared" si="899"/>
        <v/>
      </c>
      <c r="AK768" s="45" t="str">
        <f t="shared" si="954"/>
        <v/>
      </c>
      <c r="AL768" s="45" t="str">
        <f t="shared" si="955"/>
        <v/>
      </c>
      <c r="AM768" s="45" t="str">
        <f t="shared" si="956"/>
        <v/>
      </c>
      <c r="AN768" s="45" t="str">
        <f t="shared" si="957"/>
        <v/>
      </c>
      <c r="AO768" s="45" t="str">
        <f t="shared" si="943"/>
        <v/>
      </c>
      <c r="AP768" s="45" t="str">
        <f t="shared" si="943"/>
        <v/>
      </c>
      <c r="AQ768" s="45" t="str">
        <f t="shared" si="900"/>
        <v/>
      </c>
      <c r="AR768" s="90">
        <f t="shared" si="959"/>
        <v>4</v>
      </c>
    </row>
    <row r="769" spans="1:44" s="84" customFormat="1" ht="15.75" customHeight="1" x14ac:dyDescent="0.25">
      <c r="A769" s="82"/>
      <c r="B769" s="268"/>
      <c r="C769" s="269"/>
      <c r="D769" s="269"/>
      <c r="E769" s="270"/>
      <c r="F769" s="271"/>
      <c r="G769" s="269"/>
      <c r="H769" s="269"/>
      <c r="I769" s="371"/>
      <c r="J769" s="186" t="str">
        <f t="shared" si="892"/>
        <v/>
      </c>
      <c r="K769" s="175" t="str">
        <f t="shared" si="893"/>
        <v/>
      </c>
      <c r="L769" s="176" t="str">
        <f t="shared" si="894"/>
        <v/>
      </c>
      <c r="M769" s="175" t="str">
        <f t="shared" si="895"/>
        <v/>
      </c>
      <c r="N769" s="177" t="str">
        <f t="shared" si="896"/>
        <v/>
      </c>
      <c r="O769" s="177" t="str">
        <f t="shared" si="897"/>
        <v/>
      </c>
      <c r="P769" s="281"/>
      <c r="Q769" s="281"/>
      <c r="R769" s="282"/>
      <c r="S769" s="286"/>
      <c r="T769" s="281"/>
      <c r="U769" s="282"/>
      <c r="V769" s="286"/>
      <c r="W769" s="281"/>
      <c r="X769" s="282"/>
      <c r="Y769" s="286"/>
      <c r="Z769" s="281"/>
      <c r="AA769" s="369"/>
      <c r="AB769" s="83"/>
      <c r="AC769" s="90">
        <f t="shared" ref="AC769:AG769" si="961">AC768</f>
        <v>39</v>
      </c>
      <c r="AD769" s="90" t="b">
        <f t="shared" si="961"/>
        <v>0</v>
      </c>
      <c r="AE769" s="90" t="b">
        <f t="shared" si="961"/>
        <v>0</v>
      </c>
      <c r="AF769" s="90" t="b">
        <f t="shared" si="961"/>
        <v>0</v>
      </c>
      <c r="AG769" s="90" t="b">
        <f t="shared" si="961"/>
        <v>1</v>
      </c>
      <c r="AH769" s="45" t="str">
        <f t="shared" si="917"/>
        <v/>
      </c>
      <c r="AI769" s="45" t="str">
        <f t="shared" si="953"/>
        <v/>
      </c>
      <c r="AJ769" s="45" t="str">
        <f t="shared" si="899"/>
        <v/>
      </c>
      <c r="AK769" s="45" t="str">
        <f t="shared" si="954"/>
        <v/>
      </c>
      <c r="AL769" s="45" t="str">
        <f t="shared" si="955"/>
        <v/>
      </c>
      <c r="AM769" s="45" t="str">
        <f t="shared" si="956"/>
        <v/>
      </c>
      <c r="AN769" s="45" t="str">
        <f t="shared" si="957"/>
        <v/>
      </c>
      <c r="AO769" s="45" t="str">
        <f t="shared" si="943"/>
        <v/>
      </c>
      <c r="AP769" s="45" t="str">
        <f t="shared" si="943"/>
        <v/>
      </c>
      <c r="AQ769" s="45" t="str">
        <f t="shared" si="900"/>
        <v/>
      </c>
      <c r="AR769" s="90">
        <f t="shared" si="959"/>
        <v>5</v>
      </c>
    </row>
    <row r="770" spans="1:44" s="84" customFormat="1" ht="15.75" customHeight="1" x14ac:dyDescent="0.25">
      <c r="A770" s="82"/>
      <c r="B770" s="268"/>
      <c r="C770" s="269"/>
      <c r="D770" s="269"/>
      <c r="E770" s="270"/>
      <c r="F770" s="271"/>
      <c r="G770" s="269"/>
      <c r="H770" s="269"/>
      <c r="I770" s="371"/>
      <c r="J770" s="186" t="str">
        <f t="shared" si="892"/>
        <v/>
      </c>
      <c r="K770" s="175" t="str">
        <f t="shared" si="893"/>
        <v/>
      </c>
      <c r="L770" s="176" t="str">
        <f t="shared" si="894"/>
        <v/>
      </c>
      <c r="M770" s="175" t="str">
        <f t="shared" si="895"/>
        <v/>
      </c>
      <c r="N770" s="177" t="str">
        <f t="shared" si="896"/>
        <v/>
      </c>
      <c r="O770" s="177" t="str">
        <f t="shared" si="897"/>
        <v/>
      </c>
      <c r="P770" s="281"/>
      <c r="Q770" s="281"/>
      <c r="R770" s="282"/>
      <c r="S770" s="286"/>
      <c r="T770" s="281"/>
      <c r="U770" s="282"/>
      <c r="V770" s="286"/>
      <c r="W770" s="281"/>
      <c r="X770" s="282"/>
      <c r="Y770" s="286"/>
      <c r="Z770" s="281"/>
      <c r="AA770" s="369"/>
      <c r="AB770" s="83"/>
      <c r="AC770" s="90">
        <f t="shared" ref="AC770:AG770" si="962">AC769</f>
        <v>39</v>
      </c>
      <c r="AD770" s="90" t="b">
        <f t="shared" si="962"/>
        <v>0</v>
      </c>
      <c r="AE770" s="90" t="b">
        <f t="shared" si="962"/>
        <v>0</v>
      </c>
      <c r="AF770" s="90" t="b">
        <f t="shared" si="962"/>
        <v>0</v>
      </c>
      <c r="AG770" s="90" t="b">
        <f t="shared" si="962"/>
        <v>1</v>
      </c>
      <c r="AH770" s="45" t="str">
        <f t="shared" si="917"/>
        <v/>
      </c>
      <c r="AI770" s="45" t="str">
        <f t="shared" si="953"/>
        <v/>
      </c>
      <c r="AJ770" s="45" t="str">
        <f t="shared" si="899"/>
        <v/>
      </c>
      <c r="AK770" s="45" t="str">
        <f t="shared" si="954"/>
        <v/>
      </c>
      <c r="AL770" s="45" t="str">
        <f t="shared" si="955"/>
        <v/>
      </c>
      <c r="AM770" s="45" t="str">
        <f t="shared" si="956"/>
        <v/>
      </c>
      <c r="AN770" s="45" t="str">
        <f t="shared" si="957"/>
        <v/>
      </c>
      <c r="AO770" s="45" t="str">
        <f t="shared" si="943"/>
        <v/>
      </c>
      <c r="AP770" s="45" t="str">
        <f t="shared" si="943"/>
        <v/>
      </c>
      <c r="AQ770" s="45" t="str">
        <f t="shared" si="900"/>
        <v/>
      </c>
      <c r="AR770" s="90">
        <f t="shared" si="959"/>
        <v>6</v>
      </c>
    </row>
    <row r="771" spans="1:44" s="84" customFormat="1" ht="15.75" hidden="1" customHeight="1" x14ac:dyDescent="0.25">
      <c r="A771" s="82"/>
      <c r="B771" s="268"/>
      <c r="C771" s="269"/>
      <c r="D771" s="269"/>
      <c r="E771" s="270"/>
      <c r="F771" s="271"/>
      <c r="G771" s="269"/>
      <c r="H771" s="269"/>
      <c r="I771" s="371"/>
      <c r="J771" s="186" t="str">
        <f t="shared" si="892"/>
        <v/>
      </c>
      <c r="K771" s="175" t="str">
        <f t="shared" si="893"/>
        <v/>
      </c>
      <c r="L771" s="176" t="str">
        <f t="shared" si="894"/>
        <v/>
      </c>
      <c r="M771" s="175" t="str">
        <f t="shared" si="895"/>
        <v/>
      </c>
      <c r="N771" s="177" t="str">
        <f t="shared" si="896"/>
        <v/>
      </c>
      <c r="O771" s="177" t="str">
        <f t="shared" si="897"/>
        <v/>
      </c>
      <c r="P771" s="281"/>
      <c r="Q771" s="281"/>
      <c r="R771" s="282"/>
      <c r="S771" s="286"/>
      <c r="T771" s="281"/>
      <c r="U771" s="282"/>
      <c r="V771" s="286"/>
      <c r="W771" s="281"/>
      <c r="X771" s="282"/>
      <c r="Y771" s="286"/>
      <c r="Z771" s="281"/>
      <c r="AA771" s="369"/>
      <c r="AB771" s="83"/>
      <c r="AC771" s="90">
        <f t="shared" ref="AC771:AG771" si="963">AC770</f>
        <v>39</v>
      </c>
      <c r="AD771" s="90" t="b">
        <f t="shared" si="963"/>
        <v>0</v>
      </c>
      <c r="AE771" s="90" t="b">
        <f t="shared" si="963"/>
        <v>0</v>
      </c>
      <c r="AF771" s="90" t="b">
        <f t="shared" si="963"/>
        <v>0</v>
      </c>
      <c r="AG771" s="90" t="b">
        <f t="shared" si="963"/>
        <v>1</v>
      </c>
      <c r="AH771" s="45" t="str">
        <f t="shared" si="917"/>
        <v/>
      </c>
      <c r="AI771" s="45" t="str">
        <f t="shared" si="953"/>
        <v/>
      </c>
      <c r="AJ771" s="45" t="str">
        <f t="shared" si="899"/>
        <v/>
      </c>
      <c r="AK771" s="45" t="str">
        <f t="shared" si="954"/>
        <v/>
      </c>
      <c r="AL771" s="45" t="str">
        <f t="shared" si="955"/>
        <v/>
      </c>
      <c r="AM771" s="45" t="str">
        <f t="shared" si="956"/>
        <v/>
      </c>
      <c r="AN771" s="45" t="str">
        <f t="shared" si="957"/>
        <v/>
      </c>
      <c r="AO771" s="45" t="str">
        <f t="shared" si="943"/>
        <v/>
      </c>
      <c r="AP771" s="45" t="str">
        <f t="shared" si="943"/>
        <v/>
      </c>
      <c r="AQ771" s="45" t="str">
        <f t="shared" si="900"/>
        <v/>
      </c>
      <c r="AR771" s="90">
        <f t="shared" si="959"/>
        <v>7</v>
      </c>
    </row>
    <row r="772" spans="1:44" s="84" customFormat="1" ht="15.75" hidden="1" customHeight="1" x14ac:dyDescent="0.25">
      <c r="A772" s="82"/>
      <c r="B772" s="268"/>
      <c r="C772" s="269"/>
      <c r="D772" s="269"/>
      <c r="E772" s="270"/>
      <c r="F772" s="271"/>
      <c r="G772" s="269"/>
      <c r="H772" s="269"/>
      <c r="I772" s="371"/>
      <c r="J772" s="186" t="str">
        <f t="shared" si="892"/>
        <v/>
      </c>
      <c r="K772" s="175" t="str">
        <f t="shared" si="893"/>
        <v/>
      </c>
      <c r="L772" s="176" t="str">
        <f t="shared" si="894"/>
        <v/>
      </c>
      <c r="M772" s="175" t="str">
        <f t="shared" si="895"/>
        <v/>
      </c>
      <c r="N772" s="177" t="str">
        <f t="shared" si="896"/>
        <v/>
      </c>
      <c r="O772" s="177" t="str">
        <f t="shared" si="897"/>
        <v/>
      </c>
      <c r="P772" s="281"/>
      <c r="Q772" s="281"/>
      <c r="R772" s="282"/>
      <c r="S772" s="286"/>
      <c r="T772" s="281"/>
      <c r="U772" s="282"/>
      <c r="V772" s="286"/>
      <c r="W772" s="281"/>
      <c r="X772" s="282"/>
      <c r="Y772" s="286"/>
      <c r="Z772" s="281"/>
      <c r="AA772" s="369"/>
      <c r="AB772" s="83"/>
      <c r="AC772" s="90">
        <f t="shared" ref="AC772:AG772" si="964">AC771</f>
        <v>39</v>
      </c>
      <c r="AD772" s="90" t="b">
        <f t="shared" si="964"/>
        <v>0</v>
      </c>
      <c r="AE772" s="90" t="b">
        <f t="shared" si="964"/>
        <v>0</v>
      </c>
      <c r="AF772" s="90" t="b">
        <f t="shared" si="964"/>
        <v>0</v>
      </c>
      <c r="AG772" s="90" t="b">
        <f t="shared" si="964"/>
        <v>1</v>
      </c>
      <c r="AH772" s="45" t="str">
        <f t="shared" si="917"/>
        <v/>
      </c>
      <c r="AI772" s="45" t="str">
        <f t="shared" si="953"/>
        <v/>
      </c>
      <c r="AJ772" s="45" t="str">
        <f t="shared" si="899"/>
        <v/>
      </c>
      <c r="AK772" s="45" t="str">
        <f t="shared" si="954"/>
        <v/>
      </c>
      <c r="AL772" s="45" t="str">
        <f t="shared" si="955"/>
        <v/>
      </c>
      <c r="AM772" s="45" t="str">
        <f t="shared" si="956"/>
        <v/>
      </c>
      <c r="AN772" s="45" t="str">
        <f t="shared" si="957"/>
        <v/>
      </c>
      <c r="AO772" s="45" t="str">
        <f t="shared" si="943"/>
        <v/>
      </c>
      <c r="AP772" s="45" t="str">
        <f t="shared" si="943"/>
        <v/>
      </c>
      <c r="AQ772" s="45" t="str">
        <f t="shared" si="900"/>
        <v/>
      </c>
      <c r="AR772" s="90">
        <f t="shared" si="959"/>
        <v>8</v>
      </c>
    </row>
    <row r="773" spans="1:44" s="84" customFormat="1" ht="15.75" hidden="1" customHeight="1" x14ac:dyDescent="0.25">
      <c r="A773" s="82"/>
      <c r="B773" s="268"/>
      <c r="C773" s="269"/>
      <c r="D773" s="269"/>
      <c r="E773" s="270"/>
      <c r="F773" s="271"/>
      <c r="G773" s="269"/>
      <c r="H773" s="269"/>
      <c r="I773" s="371"/>
      <c r="J773" s="186" t="str">
        <f t="shared" si="892"/>
        <v/>
      </c>
      <c r="K773" s="175" t="str">
        <f t="shared" si="893"/>
        <v/>
      </c>
      <c r="L773" s="176" t="str">
        <f t="shared" si="894"/>
        <v/>
      </c>
      <c r="M773" s="175" t="str">
        <f t="shared" si="895"/>
        <v/>
      </c>
      <c r="N773" s="177" t="str">
        <f t="shared" si="896"/>
        <v/>
      </c>
      <c r="O773" s="177" t="str">
        <f t="shared" si="897"/>
        <v/>
      </c>
      <c r="P773" s="281"/>
      <c r="Q773" s="281"/>
      <c r="R773" s="282"/>
      <c r="S773" s="286"/>
      <c r="T773" s="281"/>
      <c r="U773" s="282"/>
      <c r="V773" s="286"/>
      <c r="W773" s="281"/>
      <c r="X773" s="282"/>
      <c r="Y773" s="286"/>
      <c r="Z773" s="281"/>
      <c r="AA773" s="369"/>
      <c r="AB773" s="83"/>
      <c r="AC773" s="90">
        <f t="shared" ref="AC773:AG773" si="965">AC772</f>
        <v>39</v>
      </c>
      <c r="AD773" s="90" t="b">
        <f t="shared" si="965"/>
        <v>0</v>
      </c>
      <c r="AE773" s="90" t="b">
        <f t="shared" si="965"/>
        <v>0</v>
      </c>
      <c r="AF773" s="90" t="b">
        <f t="shared" si="965"/>
        <v>0</v>
      </c>
      <c r="AG773" s="90" t="b">
        <f t="shared" si="965"/>
        <v>1</v>
      </c>
      <c r="AH773" s="45" t="str">
        <f t="shared" si="917"/>
        <v/>
      </c>
      <c r="AI773" s="45" t="str">
        <f t="shared" si="953"/>
        <v/>
      </c>
      <c r="AJ773" s="45" t="str">
        <f t="shared" si="899"/>
        <v/>
      </c>
      <c r="AK773" s="45" t="str">
        <f t="shared" si="954"/>
        <v/>
      </c>
      <c r="AL773" s="45" t="str">
        <f t="shared" si="955"/>
        <v/>
      </c>
      <c r="AM773" s="45" t="str">
        <f t="shared" si="956"/>
        <v/>
      </c>
      <c r="AN773" s="45" t="str">
        <f t="shared" si="957"/>
        <v/>
      </c>
      <c r="AO773" s="45" t="str">
        <f t="shared" si="943"/>
        <v/>
      </c>
      <c r="AP773" s="45" t="str">
        <f t="shared" si="943"/>
        <v/>
      </c>
      <c r="AQ773" s="45" t="str">
        <f t="shared" si="900"/>
        <v/>
      </c>
      <c r="AR773" s="90">
        <f t="shared" si="959"/>
        <v>9</v>
      </c>
    </row>
    <row r="774" spans="1:44" s="84" customFormat="1" ht="15.75" hidden="1" customHeight="1" x14ac:dyDescent="0.25">
      <c r="A774" s="82"/>
      <c r="B774" s="268"/>
      <c r="C774" s="269"/>
      <c r="D774" s="269"/>
      <c r="E774" s="270"/>
      <c r="F774" s="271"/>
      <c r="G774" s="269"/>
      <c r="H774" s="269"/>
      <c r="I774" s="371"/>
      <c r="J774" s="186" t="str">
        <f t="shared" si="892"/>
        <v/>
      </c>
      <c r="K774" s="175" t="str">
        <f t="shared" si="893"/>
        <v/>
      </c>
      <c r="L774" s="176" t="str">
        <f t="shared" si="894"/>
        <v/>
      </c>
      <c r="M774" s="175" t="str">
        <f t="shared" si="895"/>
        <v/>
      </c>
      <c r="N774" s="177" t="str">
        <f t="shared" si="896"/>
        <v/>
      </c>
      <c r="O774" s="177" t="str">
        <f t="shared" si="897"/>
        <v/>
      </c>
      <c r="P774" s="281"/>
      <c r="Q774" s="281"/>
      <c r="R774" s="282"/>
      <c r="S774" s="286"/>
      <c r="T774" s="281"/>
      <c r="U774" s="282"/>
      <c r="V774" s="286"/>
      <c r="W774" s="281"/>
      <c r="X774" s="282"/>
      <c r="Y774" s="286"/>
      <c r="Z774" s="281"/>
      <c r="AA774" s="369"/>
      <c r="AB774" s="83"/>
      <c r="AC774" s="90">
        <f t="shared" ref="AC774:AG774" si="966">AC773</f>
        <v>39</v>
      </c>
      <c r="AD774" s="90" t="b">
        <f t="shared" si="966"/>
        <v>0</v>
      </c>
      <c r="AE774" s="90" t="b">
        <f t="shared" si="966"/>
        <v>0</v>
      </c>
      <c r="AF774" s="90" t="b">
        <f t="shared" si="966"/>
        <v>0</v>
      </c>
      <c r="AG774" s="90" t="b">
        <f t="shared" si="966"/>
        <v>1</v>
      </c>
      <c r="AH774" s="45" t="str">
        <f t="shared" si="917"/>
        <v/>
      </c>
      <c r="AI774" s="45" t="str">
        <f t="shared" si="953"/>
        <v/>
      </c>
      <c r="AJ774" s="45" t="str">
        <f t="shared" si="899"/>
        <v/>
      </c>
      <c r="AK774" s="45" t="str">
        <f t="shared" si="954"/>
        <v/>
      </c>
      <c r="AL774" s="45" t="str">
        <f t="shared" si="955"/>
        <v/>
      </c>
      <c r="AM774" s="45" t="str">
        <f t="shared" si="956"/>
        <v/>
      </c>
      <c r="AN774" s="45" t="str">
        <f t="shared" si="957"/>
        <v/>
      </c>
      <c r="AO774" s="45" t="str">
        <f t="shared" si="943"/>
        <v/>
      </c>
      <c r="AP774" s="45" t="str">
        <f t="shared" si="943"/>
        <v/>
      </c>
      <c r="AQ774" s="45" t="str">
        <f t="shared" si="900"/>
        <v/>
      </c>
      <c r="AR774" s="90">
        <f t="shared" si="959"/>
        <v>10</v>
      </c>
    </row>
    <row r="775" spans="1:44" s="84" customFormat="1" ht="15.75" hidden="1" customHeight="1" x14ac:dyDescent="0.25">
      <c r="A775" s="82"/>
      <c r="B775" s="268"/>
      <c r="C775" s="269"/>
      <c r="D775" s="269"/>
      <c r="E775" s="270"/>
      <c r="F775" s="271"/>
      <c r="G775" s="269"/>
      <c r="H775" s="269"/>
      <c r="I775" s="371"/>
      <c r="J775" s="186" t="str">
        <f t="shared" si="892"/>
        <v/>
      </c>
      <c r="K775" s="175" t="str">
        <f t="shared" si="893"/>
        <v/>
      </c>
      <c r="L775" s="176" t="str">
        <f t="shared" si="894"/>
        <v/>
      </c>
      <c r="M775" s="175" t="str">
        <f t="shared" si="895"/>
        <v/>
      </c>
      <c r="N775" s="177" t="str">
        <f t="shared" si="896"/>
        <v/>
      </c>
      <c r="O775" s="177" t="str">
        <f t="shared" si="897"/>
        <v/>
      </c>
      <c r="P775" s="281"/>
      <c r="Q775" s="281"/>
      <c r="R775" s="282"/>
      <c r="S775" s="286"/>
      <c r="T775" s="281"/>
      <c r="U775" s="282"/>
      <c r="V775" s="286"/>
      <c r="W775" s="281"/>
      <c r="X775" s="282"/>
      <c r="Y775" s="286"/>
      <c r="Z775" s="281"/>
      <c r="AA775" s="369"/>
      <c r="AB775" s="83"/>
      <c r="AC775" s="90">
        <f t="shared" ref="AC775:AG775" si="967">AC774</f>
        <v>39</v>
      </c>
      <c r="AD775" s="90" t="b">
        <f t="shared" si="967"/>
        <v>0</v>
      </c>
      <c r="AE775" s="90" t="b">
        <f t="shared" si="967"/>
        <v>0</v>
      </c>
      <c r="AF775" s="90" t="b">
        <f t="shared" si="967"/>
        <v>0</v>
      </c>
      <c r="AG775" s="90" t="b">
        <f t="shared" si="967"/>
        <v>1</v>
      </c>
      <c r="AH775" s="45" t="str">
        <f t="shared" si="917"/>
        <v/>
      </c>
      <c r="AI775" s="45" t="str">
        <f t="shared" si="953"/>
        <v/>
      </c>
      <c r="AJ775" s="45" t="str">
        <f t="shared" si="899"/>
        <v/>
      </c>
      <c r="AK775" s="45" t="str">
        <f t="shared" si="954"/>
        <v/>
      </c>
      <c r="AL775" s="45" t="str">
        <f t="shared" si="955"/>
        <v/>
      </c>
      <c r="AM775" s="45" t="str">
        <f t="shared" si="956"/>
        <v/>
      </c>
      <c r="AN775" s="45" t="str">
        <f t="shared" si="957"/>
        <v/>
      </c>
      <c r="AO775" s="45" t="str">
        <f t="shared" ref="AO775:AP794" si="968">IF(AN775&lt;&gt;null_value,AN775,null_value)</f>
        <v/>
      </c>
      <c r="AP775" s="45" t="str">
        <f t="shared" si="968"/>
        <v/>
      </c>
      <c r="AQ775" s="45" t="str">
        <f t="shared" si="900"/>
        <v/>
      </c>
      <c r="AR775" s="90">
        <f t="shared" si="959"/>
        <v>11</v>
      </c>
    </row>
    <row r="776" spans="1:44" s="84" customFormat="1" ht="15.75" hidden="1" customHeight="1" x14ac:dyDescent="0.25">
      <c r="A776" s="82"/>
      <c r="B776" s="268"/>
      <c r="C776" s="269"/>
      <c r="D776" s="269"/>
      <c r="E776" s="270"/>
      <c r="F776" s="271"/>
      <c r="G776" s="269"/>
      <c r="H776" s="269"/>
      <c r="I776" s="371"/>
      <c r="J776" s="186" t="str">
        <f t="shared" si="892"/>
        <v/>
      </c>
      <c r="K776" s="175" t="str">
        <f t="shared" si="893"/>
        <v/>
      </c>
      <c r="L776" s="176" t="str">
        <f t="shared" si="894"/>
        <v/>
      </c>
      <c r="M776" s="175" t="str">
        <f t="shared" si="895"/>
        <v/>
      </c>
      <c r="N776" s="177" t="str">
        <f t="shared" si="896"/>
        <v/>
      </c>
      <c r="O776" s="177" t="str">
        <f t="shared" si="897"/>
        <v/>
      </c>
      <c r="P776" s="281"/>
      <c r="Q776" s="281"/>
      <c r="R776" s="282"/>
      <c r="S776" s="286"/>
      <c r="T776" s="281"/>
      <c r="U776" s="282"/>
      <c r="V776" s="286"/>
      <c r="W776" s="281"/>
      <c r="X776" s="282"/>
      <c r="Y776" s="286"/>
      <c r="Z776" s="281"/>
      <c r="AA776" s="369"/>
      <c r="AB776" s="83"/>
      <c r="AC776" s="90">
        <f t="shared" ref="AC776:AG776" si="969">AC775</f>
        <v>39</v>
      </c>
      <c r="AD776" s="90" t="b">
        <f t="shared" si="969"/>
        <v>0</v>
      </c>
      <c r="AE776" s="90" t="b">
        <f t="shared" si="969"/>
        <v>0</v>
      </c>
      <c r="AF776" s="90" t="b">
        <f t="shared" si="969"/>
        <v>0</v>
      </c>
      <c r="AG776" s="90" t="b">
        <f t="shared" si="969"/>
        <v>1</v>
      </c>
      <c r="AH776" s="45" t="str">
        <f t="shared" si="917"/>
        <v/>
      </c>
      <c r="AI776" s="45" t="str">
        <f t="shared" si="953"/>
        <v/>
      </c>
      <c r="AJ776" s="45" t="str">
        <f t="shared" si="899"/>
        <v/>
      </c>
      <c r="AK776" s="45" t="str">
        <f t="shared" si="954"/>
        <v/>
      </c>
      <c r="AL776" s="45" t="str">
        <f t="shared" si="955"/>
        <v/>
      </c>
      <c r="AM776" s="45" t="str">
        <f t="shared" si="956"/>
        <v/>
      </c>
      <c r="AN776" s="45" t="str">
        <f t="shared" si="957"/>
        <v/>
      </c>
      <c r="AO776" s="45" t="str">
        <f t="shared" si="968"/>
        <v/>
      </c>
      <c r="AP776" s="45" t="str">
        <f t="shared" si="968"/>
        <v/>
      </c>
      <c r="AQ776" s="45" t="str">
        <f t="shared" si="900"/>
        <v/>
      </c>
      <c r="AR776" s="90">
        <f t="shared" si="959"/>
        <v>12</v>
      </c>
    </row>
    <row r="777" spans="1:44" s="84" customFormat="1" ht="15.75" hidden="1" customHeight="1" x14ac:dyDescent="0.25">
      <c r="A777" s="82"/>
      <c r="B777" s="268"/>
      <c r="C777" s="269"/>
      <c r="D777" s="269"/>
      <c r="E777" s="270"/>
      <c r="F777" s="271"/>
      <c r="G777" s="269"/>
      <c r="H777" s="269"/>
      <c r="I777" s="371"/>
      <c r="J777" s="186" t="str">
        <f t="shared" si="892"/>
        <v/>
      </c>
      <c r="K777" s="175" t="str">
        <f t="shared" si="893"/>
        <v/>
      </c>
      <c r="L777" s="176" t="str">
        <f t="shared" si="894"/>
        <v/>
      </c>
      <c r="M777" s="175" t="str">
        <f t="shared" si="895"/>
        <v/>
      </c>
      <c r="N777" s="177" t="str">
        <f t="shared" si="896"/>
        <v/>
      </c>
      <c r="O777" s="177" t="str">
        <f t="shared" si="897"/>
        <v/>
      </c>
      <c r="P777" s="281"/>
      <c r="Q777" s="281"/>
      <c r="R777" s="282"/>
      <c r="S777" s="286"/>
      <c r="T777" s="281"/>
      <c r="U777" s="282"/>
      <c r="V777" s="286"/>
      <c r="W777" s="281"/>
      <c r="X777" s="282"/>
      <c r="Y777" s="286"/>
      <c r="Z777" s="281"/>
      <c r="AA777" s="369"/>
      <c r="AB777" s="83"/>
      <c r="AC777" s="90">
        <f t="shared" ref="AC777:AG777" si="970">AC776</f>
        <v>39</v>
      </c>
      <c r="AD777" s="90" t="b">
        <f t="shared" si="970"/>
        <v>0</v>
      </c>
      <c r="AE777" s="90" t="b">
        <f t="shared" si="970"/>
        <v>0</v>
      </c>
      <c r="AF777" s="90" t="b">
        <f t="shared" si="970"/>
        <v>0</v>
      </c>
      <c r="AG777" s="90" t="b">
        <f t="shared" si="970"/>
        <v>1</v>
      </c>
      <c r="AH777" s="45" t="str">
        <f t="shared" si="917"/>
        <v/>
      </c>
      <c r="AI777" s="45" t="str">
        <f t="shared" si="953"/>
        <v/>
      </c>
      <c r="AJ777" s="45" t="str">
        <f t="shared" si="899"/>
        <v/>
      </c>
      <c r="AK777" s="45" t="str">
        <f t="shared" si="954"/>
        <v/>
      </c>
      <c r="AL777" s="45" t="str">
        <f t="shared" si="955"/>
        <v/>
      </c>
      <c r="AM777" s="45" t="str">
        <f t="shared" si="956"/>
        <v/>
      </c>
      <c r="AN777" s="45" t="str">
        <f t="shared" si="957"/>
        <v/>
      </c>
      <c r="AO777" s="45" t="str">
        <f t="shared" si="968"/>
        <v/>
      </c>
      <c r="AP777" s="45" t="str">
        <f t="shared" si="968"/>
        <v/>
      </c>
      <c r="AQ777" s="45" t="str">
        <f t="shared" si="900"/>
        <v/>
      </c>
      <c r="AR777" s="90">
        <f t="shared" si="959"/>
        <v>13</v>
      </c>
    </row>
    <row r="778" spans="1:44" s="84" customFormat="1" ht="15.75" hidden="1" customHeight="1" x14ac:dyDescent="0.25">
      <c r="A778" s="82"/>
      <c r="B778" s="268"/>
      <c r="C778" s="269"/>
      <c r="D778" s="269"/>
      <c r="E778" s="270"/>
      <c r="F778" s="271"/>
      <c r="G778" s="269"/>
      <c r="H778" s="269"/>
      <c r="I778" s="371"/>
      <c r="J778" s="186" t="str">
        <f t="shared" si="892"/>
        <v/>
      </c>
      <c r="K778" s="175" t="str">
        <f t="shared" si="893"/>
        <v/>
      </c>
      <c r="L778" s="176" t="str">
        <f t="shared" si="894"/>
        <v/>
      </c>
      <c r="M778" s="175" t="str">
        <f t="shared" si="895"/>
        <v/>
      </c>
      <c r="N778" s="177" t="str">
        <f t="shared" si="896"/>
        <v/>
      </c>
      <c r="O778" s="177" t="str">
        <f t="shared" si="897"/>
        <v/>
      </c>
      <c r="P778" s="281"/>
      <c r="Q778" s="281"/>
      <c r="R778" s="282"/>
      <c r="S778" s="286"/>
      <c r="T778" s="281"/>
      <c r="U778" s="282"/>
      <c r="V778" s="286"/>
      <c r="W778" s="281"/>
      <c r="X778" s="282"/>
      <c r="Y778" s="286"/>
      <c r="Z778" s="281"/>
      <c r="AA778" s="369"/>
      <c r="AB778" s="83"/>
      <c r="AC778" s="90">
        <f t="shared" ref="AC778:AG778" si="971">AC777</f>
        <v>39</v>
      </c>
      <c r="AD778" s="90" t="b">
        <f t="shared" si="971"/>
        <v>0</v>
      </c>
      <c r="AE778" s="90" t="b">
        <f t="shared" si="971"/>
        <v>0</v>
      </c>
      <c r="AF778" s="90" t="b">
        <f t="shared" si="971"/>
        <v>0</v>
      </c>
      <c r="AG778" s="90" t="b">
        <f t="shared" si="971"/>
        <v>1</v>
      </c>
      <c r="AH778" s="45" t="str">
        <f t="shared" si="917"/>
        <v/>
      </c>
      <c r="AI778" s="45" t="str">
        <f t="shared" si="953"/>
        <v/>
      </c>
      <c r="AJ778" s="45" t="str">
        <f t="shared" si="899"/>
        <v/>
      </c>
      <c r="AK778" s="45" t="str">
        <f t="shared" si="954"/>
        <v/>
      </c>
      <c r="AL778" s="45" t="str">
        <f t="shared" si="955"/>
        <v/>
      </c>
      <c r="AM778" s="45" t="str">
        <f t="shared" si="956"/>
        <v/>
      </c>
      <c r="AN778" s="45" t="str">
        <f t="shared" si="957"/>
        <v/>
      </c>
      <c r="AO778" s="45" t="str">
        <f t="shared" si="968"/>
        <v/>
      </c>
      <c r="AP778" s="45" t="str">
        <f t="shared" si="968"/>
        <v/>
      </c>
      <c r="AQ778" s="45" t="str">
        <f t="shared" si="900"/>
        <v/>
      </c>
      <c r="AR778" s="90">
        <f t="shared" si="959"/>
        <v>14</v>
      </c>
    </row>
    <row r="779" spans="1:44" s="84" customFormat="1" ht="15.75" hidden="1" customHeight="1" x14ac:dyDescent="0.25">
      <c r="A779" s="82"/>
      <c r="B779" s="268"/>
      <c r="C779" s="269"/>
      <c r="D779" s="269"/>
      <c r="E779" s="270"/>
      <c r="F779" s="271"/>
      <c r="G779" s="269"/>
      <c r="H779" s="269"/>
      <c r="I779" s="371"/>
      <c r="J779" s="186" t="str">
        <f t="shared" si="892"/>
        <v/>
      </c>
      <c r="K779" s="175" t="str">
        <f t="shared" si="893"/>
        <v/>
      </c>
      <c r="L779" s="176" t="str">
        <f t="shared" si="894"/>
        <v/>
      </c>
      <c r="M779" s="175" t="str">
        <f t="shared" si="895"/>
        <v/>
      </c>
      <c r="N779" s="177" t="str">
        <f t="shared" si="896"/>
        <v/>
      </c>
      <c r="O779" s="177" t="str">
        <f t="shared" si="897"/>
        <v/>
      </c>
      <c r="P779" s="281"/>
      <c r="Q779" s="281"/>
      <c r="R779" s="282"/>
      <c r="S779" s="286"/>
      <c r="T779" s="281"/>
      <c r="U779" s="282"/>
      <c r="V779" s="286"/>
      <c r="W779" s="281"/>
      <c r="X779" s="282"/>
      <c r="Y779" s="286"/>
      <c r="Z779" s="281"/>
      <c r="AA779" s="369"/>
      <c r="AB779" s="83"/>
      <c r="AC779" s="90">
        <f t="shared" ref="AC779:AG779" si="972">AC778</f>
        <v>39</v>
      </c>
      <c r="AD779" s="90" t="b">
        <f t="shared" si="972"/>
        <v>0</v>
      </c>
      <c r="AE779" s="90" t="b">
        <f t="shared" si="972"/>
        <v>0</v>
      </c>
      <c r="AF779" s="90" t="b">
        <f t="shared" si="972"/>
        <v>0</v>
      </c>
      <c r="AG779" s="90" t="b">
        <f t="shared" si="972"/>
        <v>1</v>
      </c>
      <c r="AH779" s="45" t="str">
        <f t="shared" si="917"/>
        <v/>
      </c>
      <c r="AI779" s="45" t="str">
        <f t="shared" si="953"/>
        <v/>
      </c>
      <c r="AJ779" s="45" t="str">
        <f t="shared" si="899"/>
        <v/>
      </c>
      <c r="AK779" s="45" t="str">
        <f t="shared" si="954"/>
        <v/>
      </c>
      <c r="AL779" s="45" t="str">
        <f t="shared" si="955"/>
        <v/>
      </c>
      <c r="AM779" s="45" t="str">
        <f t="shared" si="956"/>
        <v/>
      </c>
      <c r="AN779" s="45" t="str">
        <f t="shared" si="957"/>
        <v/>
      </c>
      <c r="AO779" s="45" t="str">
        <f t="shared" si="968"/>
        <v/>
      </c>
      <c r="AP779" s="45" t="str">
        <f t="shared" si="968"/>
        <v/>
      </c>
      <c r="AQ779" s="45" t="str">
        <f t="shared" si="900"/>
        <v/>
      </c>
      <c r="AR779" s="90">
        <f t="shared" si="959"/>
        <v>15</v>
      </c>
    </row>
    <row r="780" spans="1:44" s="84" customFormat="1" ht="15.75" hidden="1" customHeight="1" x14ac:dyDescent="0.25">
      <c r="A780" s="82"/>
      <c r="B780" s="268"/>
      <c r="C780" s="269"/>
      <c r="D780" s="269"/>
      <c r="E780" s="270"/>
      <c r="F780" s="271"/>
      <c r="G780" s="269"/>
      <c r="H780" s="269"/>
      <c r="I780" s="371"/>
      <c r="J780" s="186" t="str">
        <f t="shared" si="892"/>
        <v/>
      </c>
      <c r="K780" s="175" t="str">
        <f t="shared" si="893"/>
        <v/>
      </c>
      <c r="L780" s="176" t="str">
        <f t="shared" si="894"/>
        <v/>
      </c>
      <c r="M780" s="175" t="str">
        <f t="shared" si="895"/>
        <v/>
      </c>
      <c r="N780" s="177" t="str">
        <f t="shared" si="896"/>
        <v/>
      </c>
      <c r="O780" s="177" t="str">
        <f t="shared" si="897"/>
        <v/>
      </c>
      <c r="P780" s="281"/>
      <c r="Q780" s="281"/>
      <c r="R780" s="282"/>
      <c r="S780" s="286"/>
      <c r="T780" s="281"/>
      <c r="U780" s="282"/>
      <c r="V780" s="286"/>
      <c r="W780" s="281"/>
      <c r="X780" s="282"/>
      <c r="Y780" s="286"/>
      <c r="Z780" s="281"/>
      <c r="AA780" s="369"/>
      <c r="AB780" s="83"/>
      <c r="AC780" s="90">
        <f t="shared" ref="AC780:AG780" si="973">AC779</f>
        <v>39</v>
      </c>
      <c r="AD780" s="90" t="b">
        <f t="shared" si="973"/>
        <v>0</v>
      </c>
      <c r="AE780" s="90" t="b">
        <f t="shared" si="973"/>
        <v>0</v>
      </c>
      <c r="AF780" s="90" t="b">
        <f t="shared" si="973"/>
        <v>0</v>
      </c>
      <c r="AG780" s="90" t="b">
        <f t="shared" si="973"/>
        <v>1</v>
      </c>
      <c r="AH780" s="45" t="str">
        <f t="shared" si="917"/>
        <v/>
      </c>
      <c r="AI780" s="45" t="str">
        <f t="shared" si="953"/>
        <v/>
      </c>
      <c r="AJ780" s="45" t="str">
        <f t="shared" si="899"/>
        <v/>
      </c>
      <c r="AK780" s="45" t="str">
        <f t="shared" si="954"/>
        <v/>
      </c>
      <c r="AL780" s="45" t="str">
        <f t="shared" si="955"/>
        <v/>
      </c>
      <c r="AM780" s="45" t="str">
        <f t="shared" si="956"/>
        <v/>
      </c>
      <c r="AN780" s="45" t="str">
        <f t="shared" si="957"/>
        <v/>
      </c>
      <c r="AO780" s="45" t="str">
        <f t="shared" si="968"/>
        <v/>
      </c>
      <c r="AP780" s="45" t="str">
        <f t="shared" si="968"/>
        <v/>
      </c>
      <c r="AQ780" s="45" t="str">
        <f t="shared" si="900"/>
        <v/>
      </c>
      <c r="AR780" s="90">
        <f t="shared" si="959"/>
        <v>16</v>
      </c>
    </row>
    <row r="781" spans="1:44" s="84" customFormat="1" ht="15.75" hidden="1" customHeight="1" x14ac:dyDescent="0.25">
      <c r="A781" s="82"/>
      <c r="B781" s="268"/>
      <c r="C781" s="269"/>
      <c r="D781" s="269"/>
      <c r="E781" s="270"/>
      <c r="F781" s="271"/>
      <c r="G781" s="269"/>
      <c r="H781" s="269"/>
      <c r="I781" s="371"/>
      <c r="J781" s="186" t="str">
        <f t="shared" si="892"/>
        <v/>
      </c>
      <c r="K781" s="175" t="str">
        <f t="shared" si="893"/>
        <v/>
      </c>
      <c r="L781" s="176" t="str">
        <f t="shared" si="894"/>
        <v/>
      </c>
      <c r="M781" s="175" t="str">
        <f t="shared" si="895"/>
        <v/>
      </c>
      <c r="N781" s="177" t="str">
        <f t="shared" si="896"/>
        <v/>
      </c>
      <c r="O781" s="177" t="str">
        <f t="shared" si="897"/>
        <v/>
      </c>
      <c r="P781" s="281"/>
      <c r="Q781" s="281"/>
      <c r="R781" s="282"/>
      <c r="S781" s="286"/>
      <c r="T781" s="281"/>
      <c r="U781" s="282"/>
      <c r="V781" s="286"/>
      <c r="W781" s="281"/>
      <c r="X781" s="282"/>
      <c r="Y781" s="286"/>
      <c r="Z781" s="281"/>
      <c r="AA781" s="369"/>
      <c r="AB781" s="83"/>
      <c r="AC781" s="90">
        <f t="shared" ref="AC781:AG781" si="974">AC780</f>
        <v>39</v>
      </c>
      <c r="AD781" s="90" t="b">
        <f t="shared" si="974"/>
        <v>0</v>
      </c>
      <c r="AE781" s="90" t="b">
        <f t="shared" si="974"/>
        <v>0</v>
      </c>
      <c r="AF781" s="90" t="b">
        <f t="shared" si="974"/>
        <v>0</v>
      </c>
      <c r="AG781" s="90" t="b">
        <f t="shared" si="974"/>
        <v>1</v>
      </c>
      <c r="AH781" s="45" t="str">
        <f t="shared" si="917"/>
        <v/>
      </c>
      <c r="AI781" s="45" t="str">
        <f t="shared" si="953"/>
        <v/>
      </c>
      <c r="AJ781" s="45" t="str">
        <f t="shared" si="899"/>
        <v/>
      </c>
      <c r="AK781" s="45" t="str">
        <f t="shared" si="954"/>
        <v/>
      </c>
      <c r="AL781" s="45" t="str">
        <f t="shared" si="955"/>
        <v/>
      </c>
      <c r="AM781" s="45" t="str">
        <f t="shared" si="956"/>
        <v/>
      </c>
      <c r="AN781" s="45" t="str">
        <f t="shared" si="957"/>
        <v/>
      </c>
      <c r="AO781" s="45" t="str">
        <f t="shared" si="968"/>
        <v/>
      </c>
      <c r="AP781" s="45" t="str">
        <f t="shared" si="968"/>
        <v/>
      </c>
      <c r="AQ781" s="45" t="str">
        <f t="shared" si="900"/>
        <v/>
      </c>
      <c r="AR781" s="90">
        <f t="shared" si="959"/>
        <v>17</v>
      </c>
    </row>
    <row r="782" spans="1:44" s="84" customFormat="1" ht="15.75" hidden="1" customHeight="1" x14ac:dyDescent="0.25">
      <c r="A782" s="82"/>
      <c r="B782" s="268"/>
      <c r="C782" s="269"/>
      <c r="D782" s="269"/>
      <c r="E782" s="270"/>
      <c r="F782" s="271"/>
      <c r="G782" s="269"/>
      <c r="H782" s="269"/>
      <c r="I782" s="371"/>
      <c r="J782" s="186" t="str">
        <f t="shared" si="892"/>
        <v/>
      </c>
      <c r="K782" s="175" t="str">
        <f t="shared" si="893"/>
        <v/>
      </c>
      <c r="L782" s="176" t="str">
        <f t="shared" si="894"/>
        <v/>
      </c>
      <c r="M782" s="175" t="str">
        <f t="shared" si="895"/>
        <v/>
      </c>
      <c r="N782" s="177" t="str">
        <f t="shared" si="896"/>
        <v/>
      </c>
      <c r="O782" s="177" t="str">
        <f t="shared" si="897"/>
        <v/>
      </c>
      <c r="P782" s="281"/>
      <c r="Q782" s="281"/>
      <c r="R782" s="282"/>
      <c r="S782" s="286"/>
      <c r="T782" s="281"/>
      <c r="U782" s="282"/>
      <c r="V782" s="286"/>
      <c r="W782" s="281"/>
      <c r="X782" s="282"/>
      <c r="Y782" s="286"/>
      <c r="Z782" s="281"/>
      <c r="AA782" s="369"/>
      <c r="AB782" s="83"/>
      <c r="AC782" s="90">
        <f t="shared" ref="AC782:AG782" si="975">AC781</f>
        <v>39</v>
      </c>
      <c r="AD782" s="90" t="b">
        <f t="shared" si="975"/>
        <v>0</v>
      </c>
      <c r="AE782" s="90" t="b">
        <f t="shared" si="975"/>
        <v>0</v>
      </c>
      <c r="AF782" s="90" t="b">
        <f t="shared" si="975"/>
        <v>0</v>
      </c>
      <c r="AG782" s="90" t="b">
        <f t="shared" si="975"/>
        <v>1</v>
      </c>
      <c r="AH782" s="45" t="str">
        <f t="shared" si="917"/>
        <v/>
      </c>
      <c r="AI782" s="45" t="str">
        <f t="shared" si="953"/>
        <v/>
      </c>
      <c r="AJ782" s="45" t="str">
        <f t="shared" si="899"/>
        <v/>
      </c>
      <c r="AK782" s="45" t="str">
        <f t="shared" si="954"/>
        <v/>
      </c>
      <c r="AL782" s="45" t="str">
        <f t="shared" si="955"/>
        <v/>
      </c>
      <c r="AM782" s="45" t="str">
        <f t="shared" si="956"/>
        <v/>
      </c>
      <c r="AN782" s="45" t="str">
        <f t="shared" si="957"/>
        <v/>
      </c>
      <c r="AO782" s="45" t="str">
        <f t="shared" si="968"/>
        <v/>
      </c>
      <c r="AP782" s="45" t="str">
        <f t="shared" si="968"/>
        <v/>
      </c>
      <c r="AQ782" s="45" t="str">
        <f t="shared" si="900"/>
        <v/>
      </c>
      <c r="AR782" s="90">
        <f t="shared" si="959"/>
        <v>18</v>
      </c>
    </row>
    <row r="783" spans="1:44" s="84" customFormat="1" ht="15.75" hidden="1" customHeight="1" x14ac:dyDescent="0.25">
      <c r="A783" s="82"/>
      <c r="B783" s="268"/>
      <c r="C783" s="269"/>
      <c r="D783" s="269"/>
      <c r="E783" s="270"/>
      <c r="F783" s="271"/>
      <c r="G783" s="269"/>
      <c r="H783" s="269"/>
      <c r="I783" s="371"/>
      <c r="J783" s="186" t="str">
        <f t="shared" ref="J783:J846" si="976">AH783</f>
        <v/>
      </c>
      <c r="K783" s="175" t="str">
        <f t="shared" ref="K783:K846" si="977">AI783</f>
        <v/>
      </c>
      <c r="L783" s="176" t="str">
        <f t="shared" ref="L783:L846" si="978">AJ783</f>
        <v/>
      </c>
      <c r="M783" s="175" t="str">
        <f t="shared" ref="M783:M846" si="979">AK783</f>
        <v/>
      </c>
      <c r="N783" s="177" t="str">
        <f t="shared" ref="N783:N846" si="980">AL783</f>
        <v/>
      </c>
      <c r="O783" s="177" t="str">
        <f t="shared" ref="O783:O846" si="981">AM783</f>
        <v/>
      </c>
      <c r="P783" s="281"/>
      <c r="Q783" s="281"/>
      <c r="R783" s="282"/>
      <c r="S783" s="286"/>
      <c r="T783" s="281"/>
      <c r="U783" s="282"/>
      <c r="V783" s="286"/>
      <c r="W783" s="281"/>
      <c r="X783" s="282"/>
      <c r="Y783" s="286"/>
      <c r="Z783" s="281"/>
      <c r="AA783" s="369"/>
      <c r="AB783" s="83"/>
      <c r="AC783" s="90">
        <f t="shared" ref="AC783:AG783" si="982">AC782</f>
        <v>39</v>
      </c>
      <c r="AD783" s="90" t="b">
        <f t="shared" si="982"/>
        <v>0</v>
      </c>
      <c r="AE783" s="90" t="b">
        <f t="shared" si="982"/>
        <v>0</v>
      </c>
      <c r="AF783" s="90" t="b">
        <f t="shared" si="982"/>
        <v>0</v>
      </c>
      <c r="AG783" s="90" t="b">
        <f t="shared" si="982"/>
        <v>1</v>
      </c>
      <c r="AH783" s="45" t="str">
        <f t="shared" si="917"/>
        <v/>
      </c>
      <c r="AI783" s="45" t="str">
        <f t="shared" si="953"/>
        <v/>
      </c>
      <c r="AJ783" s="45" t="str">
        <f t="shared" ref="AJ783:AJ846" si="983">IF(AI783=null_value,null_value,$AC783-AI783)</f>
        <v/>
      </c>
      <c r="AK783" s="45" t="str">
        <f t="shared" si="954"/>
        <v/>
      </c>
      <c r="AL783" s="45" t="str">
        <f t="shared" si="955"/>
        <v/>
      </c>
      <c r="AM783" s="45" t="str">
        <f t="shared" si="956"/>
        <v/>
      </c>
      <c r="AN783" s="45" t="str">
        <f t="shared" si="957"/>
        <v/>
      </c>
      <c r="AO783" s="45" t="str">
        <f t="shared" si="968"/>
        <v/>
      </c>
      <c r="AP783" s="45" t="str">
        <f t="shared" si="968"/>
        <v/>
      </c>
      <c r="AQ783" s="45" t="str">
        <f t="shared" ref="AQ783:AQ846" si="984">IF(AN783&lt;&gt;null_value,$AC783-SUM(AN783:AP783),null_value)</f>
        <v/>
      </c>
      <c r="AR783" s="90">
        <f t="shared" si="959"/>
        <v>19</v>
      </c>
    </row>
    <row r="784" spans="1:44" s="84" customFormat="1" ht="15.75" hidden="1" customHeight="1" x14ac:dyDescent="0.25">
      <c r="A784" s="82"/>
      <c r="B784" s="268"/>
      <c r="C784" s="269"/>
      <c r="D784" s="269"/>
      <c r="E784" s="270"/>
      <c r="F784" s="271"/>
      <c r="G784" s="269"/>
      <c r="H784" s="269"/>
      <c r="I784" s="371"/>
      <c r="J784" s="186" t="str">
        <f t="shared" si="976"/>
        <v/>
      </c>
      <c r="K784" s="175" t="str">
        <f t="shared" si="977"/>
        <v/>
      </c>
      <c r="L784" s="176" t="str">
        <f t="shared" si="978"/>
        <v/>
      </c>
      <c r="M784" s="175" t="str">
        <f t="shared" si="979"/>
        <v/>
      </c>
      <c r="N784" s="177" t="str">
        <f t="shared" si="980"/>
        <v/>
      </c>
      <c r="O784" s="177" t="str">
        <f t="shared" si="981"/>
        <v/>
      </c>
      <c r="P784" s="281"/>
      <c r="Q784" s="281"/>
      <c r="R784" s="282"/>
      <c r="S784" s="286"/>
      <c r="T784" s="281"/>
      <c r="U784" s="282"/>
      <c r="V784" s="286"/>
      <c r="W784" s="281"/>
      <c r="X784" s="282"/>
      <c r="Y784" s="286"/>
      <c r="Z784" s="281"/>
      <c r="AA784" s="369"/>
      <c r="AB784" s="83"/>
      <c r="AC784" s="90">
        <f t="shared" ref="AC784:AG784" si="985">AC783</f>
        <v>39</v>
      </c>
      <c r="AD784" s="90" t="b">
        <f t="shared" si="985"/>
        <v>0</v>
      </c>
      <c r="AE784" s="90" t="b">
        <f t="shared" si="985"/>
        <v>0</v>
      </c>
      <c r="AF784" s="90" t="b">
        <f t="shared" si="985"/>
        <v>0</v>
      </c>
      <c r="AG784" s="90" t="b">
        <f t="shared" si="985"/>
        <v>1</v>
      </c>
      <c r="AH784" s="45" t="str">
        <f t="shared" si="917"/>
        <v/>
      </c>
      <c r="AI784" s="45" t="str">
        <f t="shared" si="953"/>
        <v/>
      </c>
      <c r="AJ784" s="45" t="str">
        <f t="shared" si="983"/>
        <v/>
      </c>
      <c r="AK784" s="45" t="str">
        <f t="shared" si="954"/>
        <v/>
      </c>
      <c r="AL784" s="45" t="str">
        <f t="shared" si="955"/>
        <v/>
      </c>
      <c r="AM784" s="45" t="str">
        <f t="shared" si="956"/>
        <v/>
      </c>
      <c r="AN784" s="45" t="str">
        <f t="shared" si="957"/>
        <v/>
      </c>
      <c r="AO784" s="45" t="str">
        <f t="shared" si="968"/>
        <v/>
      </c>
      <c r="AP784" s="45" t="str">
        <f t="shared" si="968"/>
        <v/>
      </c>
      <c r="AQ784" s="45" t="str">
        <f t="shared" si="984"/>
        <v/>
      </c>
      <c r="AR784" s="90">
        <f t="shared" si="959"/>
        <v>20</v>
      </c>
    </row>
    <row r="785" spans="1:44" s="84" customFormat="1" ht="15.75" hidden="1" customHeight="1" x14ac:dyDescent="0.25">
      <c r="A785" s="82"/>
      <c r="B785" s="268"/>
      <c r="C785" s="269"/>
      <c r="D785" s="269"/>
      <c r="E785" s="270"/>
      <c r="F785" s="271"/>
      <c r="G785" s="269"/>
      <c r="H785" s="269"/>
      <c r="I785" s="371"/>
      <c r="J785" s="186" t="str">
        <f t="shared" si="976"/>
        <v/>
      </c>
      <c r="K785" s="175" t="str">
        <f t="shared" si="977"/>
        <v/>
      </c>
      <c r="L785" s="176" t="str">
        <f t="shared" si="978"/>
        <v/>
      </c>
      <c r="M785" s="175" t="str">
        <f t="shared" si="979"/>
        <v/>
      </c>
      <c r="N785" s="177" t="str">
        <f t="shared" si="980"/>
        <v/>
      </c>
      <c r="O785" s="177" t="str">
        <f t="shared" si="981"/>
        <v/>
      </c>
      <c r="P785" s="281"/>
      <c r="Q785" s="281"/>
      <c r="R785" s="282"/>
      <c r="S785" s="286"/>
      <c r="T785" s="281"/>
      <c r="U785" s="282"/>
      <c r="V785" s="286"/>
      <c r="W785" s="281"/>
      <c r="X785" s="282"/>
      <c r="Y785" s="286"/>
      <c r="Z785" s="281"/>
      <c r="AA785" s="369"/>
      <c r="AB785" s="83"/>
      <c r="AC785" s="90">
        <f t="shared" ref="AC785:AG785" si="986">AC784</f>
        <v>39</v>
      </c>
      <c r="AD785" s="90" t="b">
        <f t="shared" si="986"/>
        <v>0</v>
      </c>
      <c r="AE785" s="90" t="b">
        <f t="shared" si="986"/>
        <v>0</v>
      </c>
      <c r="AF785" s="90" t="b">
        <f t="shared" si="986"/>
        <v>0</v>
      </c>
      <c r="AG785" s="90" t="b">
        <f t="shared" si="986"/>
        <v>1</v>
      </c>
      <c r="AH785" s="45" t="str">
        <f t="shared" si="917"/>
        <v/>
      </c>
      <c r="AI785" s="45" t="str">
        <f t="shared" si="953"/>
        <v/>
      </c>
      <c r="AJ785" s="45" t="str">
        <f t="shared" si="983"/>
        <v/>
      </c>
      <c r="AK785" s="45" t="str">
        <f t="shared" si="954"/>
        <v/>
      </c>
      <c r="AL785" s="45" t="str">
        <f t="shared" si="955"/>
        <v/>
      </c>
      <c r="AM785" s="45" t="str">
        <f t="shared" si="956"/>
        <v/>
      </c>
      <c r="AN785" s="45" t="str">
        <f t="shared" si="957"/>
        <v/>
      </c>
      <c r="AO785" s="45" t="str">
        <f t="shared" si="968"/>
        <v/>
      </c>
      <c r="AP785" s="45" t="str">
        <f t="shared" si="968"/>
        <v/>
      </c>
      <c r="AQ785" s="45" t="str">
        <f t="shared" si="984"/>
        <v/>
      </c>
      <c r="AR785" s="90">
        <f t="shared" si="959"/>
        <v>21</v>
      </c>
    </row>
    <row r="786" spans="1:44" s="84" customFormat="1" ht="15.75" hidden="1" customHeight="1" x14ac:dyDescent="0.25">
      <c r="A786" s="82"/>
      <c r="B786" s="268"/>
      <c r="C786" s="269"/>
      <c r="D786" s="269"/>
      <c r="E786" s="270"/>
      <c r="F786" s="271"/>
      <c r="G786" s="269"/>
      <c r="H786" s="269"/>
      <c r="I786" s="371"/>
      <c r="J786" s="186" t="str">
        <f t="shared" si="976"/>
        <v/>
      </c>
      <c r="K786" s="175" t="str">
        <f t="shared" si="977"/>
        <v/>
      </c>
      <c r="L786" s="176" t="str">
        <f t="shared" si="978"/>
        <v/>
      </c>
      <c r="M786" s="175" t="str">
        <f t="shared" si="979"/>
        <v/>
      </c>
      <c r="N786" s="177" t="str">
        <f t="shared" si="980"/>
        <v/>
      </c>
      <c r="O786" s="177" t="str">
        <f t="shared" si="981"/>
        <v/>
      </c>
      <c r="P786" s="281"/>
      <c r="Q786" s="281"/>
      <c r="R786" s="282"/>
      <c r="S786" s="286"/>
      <c r="T786" s="281"/>
      <c r="U786" s="282"/>
      <c r="V786" s="286"/>
      <c r="W786" s="281"/>
      <c r="X786" s="282"/>
      <c r="Y786" s="286"/>
      <c r="Z786" s="281"/>
      <c r="AA786" s="369"/>
      <c r="AB786" s="83"/>
      <c r="AC786" s="90">
        <f t="shared" ref="AC786:AG786" si="987">AC785</f>
        <v>39</v>
      </c>
      <c r="AD786" s="90" t="b">
        <f t="shared" si="987"/>
        <v>0</v>
      </c>
      <c r="AE786" s="90" t="b">
        <f t="shared" si="987"/>
        <v>0</v>
      </c>
      <c r="AF786" s="90" t="b">
        <f t="shared" si="987"/>
        <v>0</v>
      </c>
      <c r="AG786" s="90" t="b">
        <f t="shared" si="987"/>
        <v>1</v>
      </c>
      <c r="AH786" s="45" t="str">
        <f t="shared" si="917"/>
        <v/>
      </c>
      <c r="AI786" s="45" t="str">
        <f t="shared" si="953"/>
        <v/>
      </c>
      <c r="AJ786" s="45" t="str">
        <f t="shared" si="983"/>
        <v/>
      </c>
      <c r="AK786" s="45" t="str">
        <f t="shared" si="954"/>
        <v/>
      </c>
      <c r="AL786" s="45" t="str">
        <f t="shared" si="955"/>
        <v/>
      </c>
      <c r="AM786" s="45" t="str">
        <f t="shared" si="956"/>
        <v/>
      </c>
      <c r="AN786" s="45" t="str">
        <f t="shared" si="957"/>
        <v/>
      </c>
      <c r="AO786" s="45" t="str">
        <f t="shared" si="968"/>
        <v/>
      </c>
      <c r="AP786" s="45" t="str">
        <f t="shared" si="968"/>
        <v/>
      </c>
      <c r="AQ786" s="45" t="str">
        <f t="shared" si="984"/>
        <v/>
      </c>
      <c r="AR786" s="90">
        <f t="shared" si="959"/>
        <v>22</v>
      </c>
    </row>
    <row r="787" spans="1:44" s="84" customFormat="1" ht="15.75" hidden="1" customHeight="1" x14ac:dyDescent="0.25">
      <c r="A787" s="82"/>
      <c r="B787" s="268"/>
      <c r="C787" s="269"/>
      <c r="D787" s="269"/>
      <c r="E787" s="270"/>
      <c r="F787" s="271"/>
      <c r="G787" s="269"/>
      <c r="H787" s="269"/>
      <c r="I787" s="371"/>
      <c r="J787" s="186" t="str">
        <f t="shared" si="976"/>
        <v/>
      </c>
      <c r="K787" s="175" t="str">
        <f t="shared" si="977"/>
        <v/>
      </c>
      <c r="L787" s="176" t="str">
        <f t="shared" si="978"/>
        <v/>
      </c>
      <c r="M787" s="175" t="str">
        <f t="shared" si="979"/>
        <v/>
      </c>
      <c r="N787" s="177" t="str">
        <f t="shared" si="980"/>
        <v/>
      </c>
      <c r="O787" s="177" t="str">
        <f t="shared" si="981"/>
        <v/>
      </c>
      <c r="P787" s="281"/>
      <c r="Q787" s="281"/>
      <c r="R787" s="282"/>
      <c r="S787" s="286"/>
      <c r="T787" s="281"/>
      <c r="U787" s="282"/>
      <c r="V787" s="286"/>
      <c r="W787" s="281"/>
      <c r="X787" s="282"/>
      <c r="Y787" s="286"/>
      <c r="Z787" s="281"/>
      <c r="AA787" s="369"/>
      <c r="AB787" s="83"/>
      <c r="AC787" s="90">
        <f t="shared" ref="AC787:AG787" si="988">AC786</f>
        <v>39</v>
      </c>
      <c r="AD787" s="90" t="b">
        <f t="shared" si="988"/>
        <v>0</v>
      </c>
      <c r="AE787" s="90" t="b">
        <f t="shared" si="988"/>
        <v>0</v>
      </c>
      <c r="AF787" s="90" t="b">
        <f t="shared" si="988"/>
        <v>0</v>
      </c>
      <c r="AG787" s="90" t="b">
        <f t="shared" si="988"/>
        <v>1</v>
      </c>
      <c r="AH787" s="45" t="str">
        <f t="shared" si="917"/>
        <v/>
      </c>
      <c r="AI787" s="45" t="str">
        <f t="shared" si="953"/>
        <v/>
      </c>
      <c r="AJ787" s="45" t="str">
        <f t="shared" si="983"/>
        <v/>
      </c>
      <c r="AK787" s="45" t="str">
        <f t="shared" si="954"/>
        <v/>
      </c>
      <c r="AL787" s="45" t="str">
        <f t="shared" si="955"/>
        <v/>
      </c>
      <c r="AM787" s="45" t="str">
        <f t="shared" si="956"/>
        <v/>
      </c>
      <c r="AN787" s="45" t="str">
        <f t="shared" si="957"/>
        <v/>
      </c>
      <c r="AO787" s="45" t="str">
        <f t="shared" si="968"/>
        <v/>
      </c>
      <c r="AP787" s="45" t="str">
        <f t="shared" si="968"/>
        <v/>
      </c>
      <c r="AQ787" s="45" t="str">
        <f t="shared" si="984"/>
        <v/>
      </c>
      <c r="AR787" s="90">
        <f t="shared" si="959"/>
        <v>23</v>
      </c>
    </row>
    <row r="788" spans="1:44" s="84" customFormat="1" ht="15.75" hidden="1" customHeight="1" x14ac:dyDescent="0.25">
      <c r="A788" s="82"/>
      <c r="B788" s="268"/>
      <c r="C788" s="269"/>
      <c r="D788" s="269"/>
      <c r="E788" s="270"/>
      <c r="F788" s="271"/>
      <c r="G788" s="269"/>
      <c r="H788" s="269"/>
      <c r="I788" s="371"/>
      <c r="J788" s="186" t="str">
        <f t="shared" si="976"/>
        <v/>
      </c>
      <c r="K788" s="175" t="str">
        <f t="shared" si="977"/>
        <v/>
      </c>
      <c r="L788" s="176" t="str">
        <f t="shared" si="978"/>
        <v/>
      </c>
      <c r="M788" s="175" t="str">
        <f t="shared" si="979"/>
        <v/>
      </c>
      <c r="N788" s="177" t="str">
        <f t="shared" si="980"/>
        <v/>
      </c>
      <c r="O788" s="177" t="str">
        <f t="shared" si="981"/>
        <v/>
      </c>
      <c r="P788" s="281"/>
      <c r="Q788" s="281"/>
      <c r="R788" s="282"/>
      <c r="S788" s="286"/>
      <c r="T788" s="281"/>
      <c r="U788" s="282"/>
      <c r="V788" s="286"/>
      <c r="W788" s="281"/>
      <c r="X788" s="282"/>
      <c r="Y788" s="286"/>
      <c r="Z788" s="281"/>
      <c r="AA788" s="369"/>
      <c r="AB788" s="83"/>
      <c r="AC788" s="90">
        <f t="shared" ref="AC788:AG788" si="989">AC787</f>
        <v>39</v>
      </c>
      <c r="AD788" s="90" t="b">
        <f t="shared" si="989"/>
        <v>0</v>
      </c>
      <c r="AE788" s="90" t="b">
        <f t="shared" si="989"/>
        <v>0</v>
      </c>
      <c r="AF788" s="90" t="b">
        <f t="shared" si="989"/>
        <v>0</v>
      </c>
      <c r="AG788" s="90" t="b">
        <f t="shared" si="989"/>
        <v>1</v>
      </c>
      <c r="AH788" s="45" t="str">
        <f t="shared" si="917"/>
        <v/>
      </c>
      <c r="AI788" s="45" t="str">
        <f t="shared" si="953"/>
        <v/>
      </c>
      <c r="AJ788" s="45" t="str">
        <f t="shared" si="983"/>
        <v/>
      </c>
      <c r="AK788" s="45" t="str">
        <f t="shared" si="954"/>
        <v/>
      </c>
      <c r="AL788" s="45" t="str">
        <f t="shared" si="955"/>
        <v/>
      </c>
      <c r="AM788" s="45" t="str">
        <f t="shared" si="956"/>
        <v/>
      </c>
      <c r="AN788" s="45" t="str">
        <f t="shared" si="957"/>
        <v/>
      </c>
      <c r="AO788" s="45" t="str">
        <f t="shared" si="968"/>
        <v/>
      </c>
      <c r="AP788" s="45" t="str">
        <f t="shared" si="968"/>
        <v/>
      </c>
      <c r="AQ788" s="45" t="str">
        <f t="shared" si="984"/>
        <v/>
      </c>
      <c r="AR788" s="90">
        <f t="shared" si="959"/>
        <v>24</v>
      </c>
    </row>
    <row r="789" spans="1:44" s="84" customFormat="1" ht="15.75" hidden="1" customHeight="1" x14ac:dyDescent="0.25">
      <c r="A789" s="82"/>
      <c r="B789" s="268"/>
      <c r="C789" s="269"/>
      <c r="D789" s="269"/>
      <c r="E789" s="270"/>
      <c r="F789" s="271"/>
      <c r="G789" s="269"/>
      <c r="H789" s="269"/>
      <c r="I789" s="371"/>
      <c r="J789" s="186" t="str">
        <f t="shared" si="976"/>
        <v/>
      </c>
      <c r="K789" s="175" t="str">
        <f t="shared" si="977"/>
        <v/>
      </c>
      <c r="L789" s="176" t="str">
        <f t="shared" si="978"/>
        <v/>
      </c>
      <c r="M789" s="175" t="str">
        <f t="shared" si="979"/>
        <v/>
      </c>
      <c r="N789" s="177" t="str">
        <f t="shared" si="980"/>
        <v/>
      </c>
      <c r="O789" s="177" t="str">
        <f t="shared" si="981"/>
        <v/>
      </c>
      <c r="P789" s="281"/>
      <c r="Q789" s="281"/>
      <c r="R789" s="282"/>
      <c r="S789" s="286"/>
      <c r="T789" s="281"/>
      <c r="U789" s="282"/>
      <c r="V789" s="286"/>
      <c r="W789" s="281"/>
      <c r="X789" s="282"/>
      <c r="Y789" s="286"/>
      <c r="Z789" s="281"/>
      <c r="AA789" s="369"/>
      <c r="AB789" s="83"/>
      <c r="AC789" s="90">
        <f t="shared" ref="AC789:AG789" si="990">AC788</f>
        <v>39</v>
      </c>
      <c r="AD789" s="90" t="b">
        <f t="shared" si="990"/>
        <v>0</v>
      </c>
      <c r="AE789" s="90" t="b">
        <f t="shared" si="990"/>
        <v>0</v>
      </c>
      <c r="AF789" s="90" t="b">
        <f t="shared" si="990"/>
        <v>0</v>
      </c>
      <c r="AG789" s="90" t="b">
        <f t="shared" si="990"/>
        <v>1</v>
      </c>
      <c r="AH789" s="45" t="str">
        <f t="shared" si="917"/>
        <v/>
      </c>
      <c r="AI789" s="45" t="str">
        <f t="shared" si="953"/>
        <v/>
      </c>
      <c r="AJ789" s="45" t="str">
        <f t="shared" si="983"/>
        <v/>
      </c>
      <c r="AK789" s="45" t="str">
        <f t="shared" si="954"/>
        <v/>
      </c>
      <c r="AL789" s="45" t="str">
        <f t="shared" si="955"/>
        <v/>
      </c>
      <c r="AM789" s="45" t="str">
        <f t="shared" si="956"/>
        <v/>
      </c>
      <c r="AN789" s="45" t="str">
        <f t="shared" si="957"/>
        <v/>
      </c>
      <c r="AO789" s="45" t="str">
        <f t="shared" si="968"/>
        <v/>
      </c>
      <c r="AP789" s="45" t="str">
        <f t="shared" si="968"/>
        <v/>
      </c>
      <c r="AQ789" s="45" t="str">
        <f t="shared" si="984"/>
        <v/>
      </c>
      <c r="AR789" s="90">
        <f t="shared" si="959"/>
        <v>25</v>
      </c>
    </row>
    <row r="790" spans="1:44" s="84" customFormat="1" ht="15.75" hidden="1" customHeight="1" x14ac:dyDescent="0.25">
      <c r="A790" s="82"/>
      <c r="B790" s="268"/>
      <c r="C790" s="269"/>
      <c r="D790" s="269"/>
      <c r="E790" s="270"/>
      <c r="F790" s="271"/>
      <c r="G790" s="269"/>
      <c r="H790" s="269"/>
      <c r="I790" s="371"/>
      <c r="J790" s="186" t="str">
        <f t="shared" si="976"/>
        <v/>
      </c>
      <c r="K790" s="175" t="str">
        <f t="shared" si="977"/>
        <v/>
      </c>
      <c r="L790" s="176" t="str">
        <f t="shared" si="978"/>
        <v/>
      </c>
      <c r="M790" s="175" t="str">
        <f t="shared" si="979"/>
        <v/>
      </c>
      <c r="N790" s="177" t="str">
        <f t="shared" si="980"/>
        <v/>
      </c>
      <c r="O790" s="177" t="str">
        <f t="shared" si="981"/>
        <v/>
      </c>
      <c r="P790" s="281"/>
      <c r="Q790" s="281"/>
      <c r="R790" s="282"/>
      <c r="S790" s="286"/>
      <c r="T790" s="281"/>
      <c r="U790" s="282"/>
      <c r="V790" s="286"/>
      <c r="W790" s="281"/>
      <c r="X790" s="282"/>
      <c r="Y790" s="286"/>
      <c r="Z790" s="281"/>
      <c r="AA790" s="369"/>
      <c r="AB790" s="83"/>
      <c r="AC790" s="90">
        <f t="shared" ref="AC790:AG790" si="991">AC789</f>
        <v>39</v>
      </c>
      <c r="AD790" s="90" t="b">
        <f t="shared" si="991"/>
        <v>0</v>
      </c>
      <c r="AE790" s="90" t="b">
        <f t="shared" si="991"/>
        <v>0</v>
      </c>
      <c r="AF790" s="90" t="b">
        <f t="shared" si="991"/>
        <v>0</v>
      </c>
      <c r="AG790" s="90" t="b">
        <f t="shared" si="991"/>
        <v>1</v>
      </c>
      <c r="AH790" s="45" t="str">
        <f t="shared" si="917"/>
        <v/>
      </c>
      <c r="AI790" s="45" t="str">
        <f t="shared" si="953"/>
        <v/>
      </c>
      <c r="AJ790" s="45" t="str">
        <f t="shared" si="983"/>
        <v/>
      </c>
      <c r="AK790" s="45" t="str">
        <f t="shared" si="954"/>
        <v/>
      </c>
      <c r="AL790" s="45" t="str">
        <f t="shared" si="955"/>
        <v/>
      </c>
      <c r="AM790" s="45" t="str">
        <f t="shared" si="956"/>
        <v/>
      </c>
      <c r="AN790" s="45" t="str">
        <f t="shared" si="957"/>
        <v/>
      </c>
      <c r="AO790" s="45" t="str">
        <f t="shared" si="968"/>
        <v/>
      </c>
      <c r="AP790" s="45" t="str">
        <f t="shared" si="968"/>
        <v/>
      </c>
      <c r="AQ790" s="45" t="str">
        <f t="shared" si="984"/>
        <v/>
      </c>
      <c r="AR790" s="90">
        <f t="shared" si="959"/>
        <v>26</v>
      </c>
    </row>
    <row r="791" spans="1:44" s="84" customFormat="1" ht="15.75" hidden="1" customHeight="1" x14ac:dyDescent="0.25">
      <c r="A791" s="82"/>
      <c r="B791" s="268"/>
      <c r="C791" s="269"/>
      <c r="D791" s="269"/>
      <c r="E791" s="270"/>
      <c r="F791" s="271"/>
      <c r="G791" s="269"/>
      <c r="H791" s="269"/>
      <c r="I791" s="371"/>
      <c r="J791" s="186" t="str">
        <f t="shared" si="976"/>
        <v/>
      </c>
      <c r="K791" s="175" t="str">
        <f t="shared" si="977"/>
        <v/>
      </c>
      <c r="L791" s="176" t="str">
        <f t="shared" si="978"/>
        <v/>
      </c>
      <c r="M791" s="175" t="str">
        <f t="shared" si="979"/>
        <v/>
      </c>
      <c r="N791" s="177" t="str">
        <f t="shared" si="980"/>
        <v/>
      </c>
      <c r="O791" s="177" t="str">
        <f t="shared" si="981"/>
        <v/>
      </c>
      <c r="P791" s="281"/>
      <c r="Q791" s="281"/>
      <c r="R791" s="282"/>
      <c r="S791" s="286"/>
      <c r="T791" s="281"/>
      <c r="U791" s="282"/>
      <c r="V791" s="286"/>
      <c r="W791" s="281"/>
      <c r="X791" s="282"/>
      <c r="Y791" s="286"/>
      <c r="Z791" s="281"/>
      <c r="AA791" s="369"/>
      <c r="AB791" s="83"/>
      <c r="AC791" s="90">
        <f t="shared" ref="AC791:AG791" si="992">AC790</f>
        <v>39</v>
      </c>
      <c r="AD791" s="90" t="b">
        <f t="shared" si="992"/>
        <v>0</v>
      </c>
      <c r="AE791" s="90" t="b">
        <f t="shared" si="992"/>
        <v>0</v>
      </c>
      <c r="AF791" s="90" t="b">
        <f t="shared" si="992"/>
        <v>0</v>
      </c>
      <c r="AG791" s="90" t="b">
        <f t="shared" si="992"/>
        <v>1</v>
      </c>
      <c r="AH791" s="45" t="str">
        <f t="shared" si="917"/>
        <v/>
      </c>
      <c r="AI791" s="45" t="str">
        <f t="shared" si="953"/>
        <v/>
      </c>
      <c r="AJ791" s="45" t="str">
        <f t="shared" si="983"/>
        <v/>
      </c>
      <c r="AK791" s="45" t="str">
        <f t="shared" si="954"/>
        <v/>
      </c>
      <c r="AL791" s="45" t="str">
        <f t="shared" si="955"/>
        <v/>
      </c>
      <c r="AM791" s="45" t="str">
        <f t="shared" si="956"/>
        <v/>
      </c>
      <c r="AN791" s="45" t="str">
        <f t="shared" si="957"/>
        <v/>
      </c>
      <c r="AO791" s="45" t="str">
        <f t="shared" si="968"/>
        <v/>
      </c>
      <c r="AP791" s="45" t="str">
        <f t="shared" si="968"/>
        <v/>
      </c>
      <c r="AQ791" s="45" t="str">
        <f t="shared" si="984"/>
        <v/>
      </c>
      <c r="AR791" s="90">
        <f t="shared" si="959"/>
        <v>27</v>
      </c>
    </row>
    <row r="792" spans="1:44" s="84" customFormat="1" ht="15.75" hidden="1" customHeight="1" x14ac:dyDescent="0.25">
      <c r="A792" s="82"/>
      <c r="B792" s="268"/>
      <c r="C792" s="269"/>
      <c r="D792" s="269"/>
      <c r="E792" s="270"/>
      <c r="F792" s="271"/>
      <c r="G792" s="269"/>
      <c r="H792" s="269"/>
      <c r="I792" s="371"/>
      <c r="J792" s="186" t="str">
        <f t="shared" si="976"/>
        <v/>
      </c>
      <c r="K792" s="175" t="str">
        <f t="shared" si="977"/>
        <v/>
      </c>
      <c r="L792" s="176" t="str">
        <f t="shared" si="978"/>
        <v/>
      </c>
      <c r="M792" s="175" t="str">
        <f t="shared" si="979"/>
        <v/>
      </c>
      <c r="N792" s="177" t="str">
        <f t="shared" si="980"/>
        <v/>
      </c>
      <c r="O792" s="177" t="str">
        <f t="shared" si="981"/>
        <v/>
      </c>
      <c r="P792" s="281"/>
      <c r="Q792" s="281"/>
      <c r="R792" s="282"/>
      <c r="S792" s="286"/>
      <c r="T792" s="281"/>
      <c r="U792" s="282"/>
      <c r="V792" s="286"/>
      <c r="W792" s="281"/>
      <c r="X792" s="282"/>
      <c r="Y792" s="286"/>
      <c r="Z792" s="281"/>
      <c r="AA792" s="369"/>
      <c r="AB792" s="83"/>
      <c r="AC792" s="90">
        <f t="shared" ref="AC792:AG792" si="993">AC791</f>
        <v>39</v>
      </c>
      <c r="AD792" s="90" t="b">
        <f t="shared" si="993"/>
        <v>0</v>
      </c>
      <c r="AE792" s="90" t="b">
        <f t="shared" si="993"/>
        <v>0</v>
      </c>
      <c r="AF792" s="90" t="b">
        <f t="shared" si="993"/>
        <v>0</v>
      </c>
      <c r="AG792" s="90" t="b">
        <f t="shared" si="993"/>
        <v>1</v>
      </c>
      <c r="AH792" s="45" t="str">
        <f t="shared" si="917"/>
        <v/>
      </c>
      <c r="AI792" s="45" t="str">
        <f t="shared" si="953"/>
        <v/>
      </c>
      <c r="AJ792" s="45" t="str">
        <f t="shared" si="983"/>
        <v/>
      </c>
      <c r="AK792" s="45" t="str">
        <f t="shared" si="954"/>
        <v/>
      </c>
      <c r="AL792" s="45" t="str">
        <f t="shared" si="955"/>
        <v/>
      </c>
      <c r="AM792" s="45" t="str">
        <f t="shared" si="956"/>
        <v/>
      </c>
      <c r="AN792" s="45" t="str">
        <f t="shared" si="957"/>
        <v/>
      </c>
      <c r="AO792" s="45" t="str">
        <f t="shared" si="968"/>
        <v/>
      </c>
      <c r="AP792" s="45" t="str">
        <f t="shared" si="968"/>
        <v/>
      </c>
      <c r="AQ792" s="45" t="str">
        <f t="shared" si="984"/>
        <v/>
      </c>
      <c r="AR792" s="90">
        <f t="shared" si="959"/>
        <v>28</v>
      </c>
    </row>
    <row r="793" spans="1:44" s="84" customFormat="1" ht="15.75" hidden="1" customHeight="1" x14ac:dyDescent="0.25">
      <c r="A793" s="82"/>
      <c r="B793" s="268"/>
      <c r="C793" s="269"/>
      <c r="D793" s="269"/>
      <c r="E793" s="270"/>
      <c r="F793" s="271"/>
      <c r="G793" s="269"/>
      <c r="H793" s="269"/>
      <c r="I793" s="371"/>
      <c r="J793" s="186" t="str">
        <f t="shared" si="976"/>
        <v/>
      </c>
      <c r="K793" s="175" t="str">
        <f t="shared" si="977"/>
        <v/>
      </c>
      <c r="L793" s="176" t="str">
        <f t="shared" si="978"/>
        <v/>
      </c>
      <c r="M793" s="175" t="str">
        <f t="shared" si="979"/>
        <v/>
      </c>
      <c r="N793" s="177" t="str">
        <f t="shared" si="980"/>
        <v/>
      </c>
      <c r="O793" s="177" t="str">
        <f t="shared" si="981"/>
        <v/>
      </c>
      <c r="P793" s="281"/>
      <c r="Q793" s="281"/>
      <c r="R793" s="282"/>
      <c r="S793" s="286"/>
      <c r="T793" s="281"/>
      <c r="U793" s="282"/>
      <c r="V793" s="286"/>
      <c r="W793" s="281"/>
      <c r="X793" s="282"/>
      <c r="Y793" s="286"/>
      <c r="Z793" s="281"/>
      <c r="AA793" s="369"/>
      <c r="AB793" s="83"/>
      <c r="AC793" s="90">
        <f t="shared" ref="AC793:AG793" si="994">AC792</f>
        <v>39</v>
      </c>
      <c r="AD793" s="90" t="b">
        <f t="shared" si="994"/>
        <v>0</v>
      </c>
      <c r="AE793" s="90" t="b">
        <f t="shared" si="994"/>
        <v>0</v>
      </c>
      <c r="AF793" s="90" t="b">
        <f t="shared" si="994"/>
        <v>0</v>
      </c>
      <c r="AG793" s="90" t="b">
        <f t="shared" si="994"/>
        <v>1</v>
      </c>
      <c r="AH793" s="45" t="str">
        <f t="shared" si="917"/>
        <v/>
      </c>
      <c r="AI793" s="45" t="str">
        <f t="shared" si="953"/>
        <v/>
      </c>
      <c r="AJ793" s="45" t="str">
        <f t="shared" si="983"/>
        <v/>
      </c>
      <c r="AK793" s="45" t="str">
        <f t="shared" si="954"/>
        <v/>
      </c>
      <c r="AL793" s="45" t="str">
        <f t="shared" si="955"/>
        <v/>
      </c>
      <c r="AM793" s="45" t="str">
        <f t="shared" si="956"/>
        <v/>
      </c>
      <c r="AN793" s="45" t="str">
        <f t="shared" si="957"/>
        <v/>
      </c>
      <c r="AO793" s="45" t="str">
        <f t="shared" si="968"/>
        <v/>
      </c>
      <c r="AP793" s="45" t="str">
        <f t="shared" si="968"/>
        <v/>
      </c>
      <c r="AQ793" s="45" t="str">
        <f t="shared" si="984"/>
        <v/>
      </c>
      <c r="AR793" s="90">
        <f t="shared" si="959"/>
        <v>29</v>
      </c>
    </row>
    <row r="794" spans="1:44" s="84" customFormat="1" ht="15.75" hidden="1" customHeight="1" x14ac:dyDescent="0.25">
      <c r="A794" s="82"/>
      <c r="B794" s="268"/>
      <c r="C794" s="269"/>
      <c r="D794" s="269"/>
      <c r="E794" s="270"/>
      <c r="F794" s="271"/>
      <c r="G794" s="269"/>
      <c r="H794" s="269"/>
      <c r="I794" s="371"/>
      <c r="J794" s="187" t="str">
        <f t="shared" si="976"/>
        <v/>
      </c>
      <c r="K794" s="178" t="str">
        <f t="shared" si="977"/>
        <v/>
      </c>
      <c r="L794" s="179" t="str">
        <f t="shared" si="978"/>
        <v/>
      </c>
      <c r="M794" s="178" t="str">
        <f t="shared" si="979"/>
        <v/>
      </c>
      <c r="N794" s="180" t="str">
        <f t="shared" si="980"/>
        <v/>
      </c>
      <c r="O794" s="180" t="str">
        <f t="shared" si="981"/>
        <v/>
      </c>
      <c r="P794" s="284"/>
      <c r="Q794" s="284"/>
      <c r="R794" s="285"/>
      <c r="S794" s="287"/>
      <c r="T794" s="284"/>
      <c r="U794" s="285"/>
      <c r="V794" s="287"/>
      <c r="W794" s="284"/>
      <c r="X794" s="285"/>
      <c r="Y794" s="287"/>
      <c r="Z794" s="284"/>
      <c r="AA794" s="370"/>
      <c r="AB794" s="83"/>
      <c r="AC794" s="91">
        <f t="shared" ref="AC794:AG794" si="995">AC793</f>
        <v>39</v>
      </c>
      <c r="AD794" s="91" t="b">
        <f t="shared" si="995"/>
        <v>0</v>
      </c>
      <c r="AE794" s="91" t="b">
        <f t="shared" si="995"/>
        <v>0</v>
      </c>
      <c r="AF794" s="91" t="b">
        <f t="shared" si="995"/>
        <v>0</v>
      </c>
      <c r="AG794" s="91" t="b">
        <f t="shared" si="995"/>
        <v>1</v>
      </c>
      <c r="AH794" s="92" t="str">
        <f t="shared" si="917"/>
        <v/>
      </c>
      <c r="AI794" s="92" t="str">
        <f t="shared" si="953"/>
        <v/>
      </c>
      <c r="AJ794" s="92" t="str">
        <f t="shared" si="983"/>
        <v/>
      </c>
      <c r="AK794" s="92" t="str">
        <f t="shared" si="954"/>
        <v/>
      </c>
      <c r="AL794" s="92" t="str">
        <f t="shared" si="955"/>
        <v/>
      </c>
      <c r="AM794" s="92" t="str">
        <f t="shared" si="956"/>
        <v/>
      </c>
      <c r="AN794" s="92" t="str">
        <f t="shared" si="957"/>
        <v/>
      </c>
      <c r="AO794" s="92" t="str">
        <f t="shared" si="968"/>
        <v/>
      </c>
      <c r="AP794" s="92" t="str">
        <f t="shared" si="968"/>
        <v/>
      </c>
      <c r="AQ794" s="92" t="str">
        <f t="shared" si="984"/>
        <v/>
      </c>
      <c r="AR794" s="91">
        <f t="shared" si="959"/>
        <v>30</v>
      </c>
    </row>
    <row r="795" spans="1:44" s="84" customFormat="1" ht="15.75" customHeight="1" x14ac:dyDescent="0.25">
      <c r="A795" s="82"/>
      <c r="B795" s="268">
        <f>B765+1</f>
        <v>40</v>
      </c>
      <c r="C795" s="269"/>
      <c r="D795" s="269"/>
      <c r="E795" s="270"/>
      <c r="F795" s="271">
        <f>ROUND($G$4*B795,0)</f>
        <v>12600</v>
      </c>
      <c r="G795" s="269"/>
      <c r="H795" s="269"/>
      <c r="I795" s="371"/>
      <c r="J795" s="188" t="str">
        <f t="shared" si="976"/>
        <v/>
      </c>
      <c r="K795" s="181" t="str">
        <f t="shared" si="977"/>
        <v/>
      </c>
      <c r="L795" s="182" t="str">
        <f t="shared" si="978"/>
        <v/>
      </c>
      <c r="M795" s="181" t="str">
        <f t="shared" si="979"/>
        <v/>
      </c>
      <c r="N795" s="183" t="str">
        <f t="shared" si="980"/>
        <v/>
      </c>
      <c r="O795" s="183" t="str">
        <f t="shared" si="981"/>
        <v/>
      </c>
      <c r="P795" s="365">
        <f>ROUND($F795/P$12,2)</f>
        <v>2.52</v>
      </c>
      <c r="Q795" s="365"/>
      <c r="R795" s="366"/>
      <c r="S795" s="367">
        <f>ROUND($F795/S$12,2)</f>
        <v>2.1</v>
      </c>
      <c r="T795" s="365"/>
      <c r="U795" s="366"/>
      <c r="V795" s="367">
        <f>ROUND($F795/V$12,2)</f>
        <v>1.8</v>
      </c>
      <c r="W795" s="365"/>
      <c r="X795" s="366"/>
      <c r="Y795" s="367">
        <f>ROUND($F795/Y$12,2)</f>
        <v>1.64</v>
      </c>
      <c r="Z795" s="365"/>
      <c r="AA795" s="368"/>
      <c r="AB795" s="83"/>
      <c r="AC795" s="88">
        <f>B795</f>
        <v>40</v>
      </c>
      <c r="AD795" s="88" t="b">
        <f>AND(AC795&gt;=min_string,AC795&lt;=max_string)</f>
        <v>0</v>
      </c>
      <c r="AE795" s="88" t="b">
        <f>OR(AND(($AC795-max_string)/(AE$13-1)&gt;=min_string,($AC795-max_string)/(AE$13-1)&lt;=max_string),AND(($AC795-min_string)/(AE$13-1)&gt;=min_string,($AC795-min_string)/(AE$13-1)&lt;=max_string))</f>
        <v>0</v>
      </c>
      <c r="AF795" s="88" t="b">
        <f>OR(AND(($AC795-max_string)/(AF$13-1)&gt;=min_string,($AC795-max_string)/(AF$13-1)&lt;=max_string),AND(($AC795-min_string)/(AF$13-1)&gt;=min_string,($AC795-min_string)/(AF$13-1)&lt;=max_string))</f>
        <v>0</v>
      </c>
      <c r="AG795" s="88" t="b">
        <f>AND(AC795-(AG$13-1)*min_string&gt;=min_string,AC795-(AG$13-1)*max_string&lt;=max_string)</f>
        <v>1</v>
      </c>
      <c r="AH795" s="89" t="str">
        <f>IF(AD795,$AC795,null_value)</f>
        <v/>
      </c>
      <c r="AI795" s="89" t="str">
        <f>IF(AE795,MIN(max_string,$AC795-(min_string*(AI$12-1))),null_value)</f>
        <v/>
      </c>
      <c r="AJ795" s="89" t="str">
        <f t="shared" si="983"/>
        <v/>
      </c>
      <c r="AK795" s="89" t="str">
        <f>IF(AF795,MIN(max_string,$AC795-(min_string*(AK$12-1))),null_value)</f>
        <v/>
      </c>
      <c r="AL795" s="89" t="str">
        <f>IF(AK795=null_value,null_value,MIN(max_string,$AC795-AK795-min_string))</f>
        <v/>
      </c>
      <c r="AM795" s="89" t="str">
        <f>IF(AK795&lt;&gt;null_value,$AC795-AK795-AL795,null_value)</f>
        <v/>
      </c>
      <c r="AN795" s="89">
        <f>IF(AG795,MIN(max_string,ROUNDDOWN(($AC795-min_string)/(AN$12-1),0)),null_value)</f>
        <v>11</v>
      </c>
      <c r="AO795" s="89">
        <f t="shared" ref="AO795:AP814" si="996">IF(AN795&lt;&gt;null_value,AN795,null_value)</f>
        <v>11</v>
      </c>
      <c r="AP795" s="89">
        <f t="shared" si="996"/>
        <v>11</v>
      </c>
      <c r="AQ795" s="89">
        <f t="shared" si="984"/>
        <v>7</v>
      </c>
      <c r="AR795" s="88">
        <v>1</v>
      </c>
    </row>
    <row r="796" spans="1:44" s="84" customFormat="1" ht="15.75" customHeight="1" x14ac:dyDescent="0.25">
      <c r="A796" s="82"/>
      <c r="B796" s="268"/>
      <c r="C796" s="269"/>
      <c r="D796" s="269"/>
      <c r="E796" s="270"/>
      <c r="F796" s="271"/>
      <c r="G796" s="269"/>
      <c r="H796" s="269"/>
      <c r="I796" s="371"/>
      <c r="J796" s="186" t="str">
        <f t="shared" si="976"/>
        <v/>
      </c>
      <c r="K796" s="175" t="str">
        <f t="shared" si="977"/>
        <v/>
      </c>
      <c r="L796" s="176" t="str">
        <f t="shared" si="978"/>
        <v/>
      </c>
      <c r="M796" s="175" t="str">
        <f t="shared" si="979"/>
        <v/>
      </c>
      <c r="N796" s="177" t="str">
        <f t="shared" si="980"/>
        <v/>
      </c>
      <c r="O796" s="177" t="str">
        <f t="shared" si="981"/>
        <v/>
      </c>
      <c r="P796" s="281"/>
      <c r="Q796" s="281"/>
      <c r="R796" s="282"/>
      <c r="S796" s="286"/>
      <c r="T796" s="281"/>
      <c r="U796" s="282"/>
      <c r="V796" s="286"/>
      <c r="W796" s="281"/>
      <c r="X796" s="282"/>
      <c r="Y796" s="286"/>
      <c r="Z796" s="281"/>
      <c r="AA796" s="369"/>
      <c r="AB796" s="83"/>
      <c r="AC796" s="90">
        <f>AC795</f>
        <v>40</v>
      </c>
      <c r="AD796" s="90" t="b">
        <f>AD795</f>
        <v>0</v>
      </c>
      <c r="AE796" s="90" t="b">
        <f>AE795</f>
        <v>0</v>
      </c>
      <c r="AF796" s="90" t="b">
        <f>AF795</f>
        <v>0</v>
      </c>
      <c r="AG796" s="90" t="b">
        <f>AG795</f>
        <v>1</v>
      </c>
      <c r="AH796" s="45" t="str">
        <f t="shared" si="917"/>
        <v/>
      </c>
      <c r="AI796" s="45" t="str">
        <f t="shared" ref="AI796:AI824" si="997">IF(AND(AE796,AI795&lt;&gt;null_value),IF(AND(AI795&gt;min_string+1,AJ795&lt;max_string-1,AI795-1&gt;AJ795),AI795-1,null_value),null_value)</f>
        <v/>
      </c>
      <c r="AJ796" s="45" t="str">
        <f t="shared" si="983"/>
        <v/>
      </c>
      <c r="AK796" s="45" t="str">
        <f t="shared" ref="AK796:AK824" si="998">IF(AND(AF796,AK795&lt;&gt;null_value),IF(AND(AL795-1&gt;=min_string,AM795+1&lt;=max_string,AL795-1&gt;AM795),AK795,IF(AND(AK795-1&gt;min_string,AL795+1&lt;=max_string,OR(AK795-1&gt;AL795,AND(AK795&gt;AL795,AL795&gt;AM795))),AK795-1,null_value)),null_value)</f>
        <v/>
      </c>
      <c r="AL796" s="45" t="str">
        <f t="shared" ref="AL796:AL824" si="999">IF(AK796=null_value,null_value,IF(AK796&lt;&gt;AK795,MIN(max_string,$AC796-AK796-min_string,AK796),AL795-1))</f>
        <v/>
      </c>
      <c r="AM796" s="45" t="str">
        <f t="shared" ref="AM796:AM824" si="1000">IF(AK796=null_value,null_value,$AC796-AK796-AL796)</f>
        <v/>
      </c>
      <c r="AN796" s="45">
        <f t="shared" ref="AN796:AN824" si="1001">IF(AND(AG796,AN795&lt;&gt;null_value),IF(AND(AN795&gt;min_string,AQ795+AN$12-1&lt;=max_string),AN795-1,null_value),null_value)</f>
        <v>10</v>
      </c>
      <c r="AO796" s="45">
        <f t="shared" si="996"/>
        <v>10</v>
      </c>
      <c r="AP796" s="45">
        <f t="shared" si="996"/>
        <v>10</v>
      </c>
      <c r="AQ796" s="45">
        <f t="shared" si="984"/>
        <v>10</v>
      </c>
      <c r="AR796" s="90">
        <f>AR795+1</f>
        <v>2</v>
      </c>
    </row>
    <row r="797" spans="1:44" s="84" customFormat="1" ht="15.75" customHeight="1" x14ac:dyDescent="0.25">
      <c r="A797" s="82"/>
      <c r="B797" s="268"/>
      <c r="C797" s="269"/>
      <c r="D797" s="269"/>
      <c r="E797" s="270"/>
      <c r="F797" s="271"/>
      <c r="G797" s="269"/>
      <c r="H797" s="269"/>
      <c r="I797" s="371"/>
      <c r="J797" s="186" t="str">
        <f t="shared" si="976"/>
        <v/>
      </c>
      <c r="K797" s="175" t="str">
        <f t="shared" si="977"/>
        <v/>
      </c>
      <c r="L797" s="176" t="str">
        <f t="shared" si="978"/>
        <v/>
      </c>
      <c r="M797" s="175" t="str">
        <f t="shared" si="979"/>
        <v/>
      </c>
      <c r="N797" s="177" t="str">
        <f t="shared" si="980"/>
        <v/>
      </c>
      <c r="O797" s="177" t="str">
        <f t="shared" si="981"/>
        <v/>
      </c>
      <c r="P797" s="281"/>
      <c r="Q797" s="281"/>
      <c r="R797" s="282"/>
      <c r="S797" s="286"/>
      <c r="T797" s="281"/>
      <c r="U797" s="282"/>
      <c r="V797" s="286"/>
      <c r="W797" s="281"/>
      <c r="X797" s="282"/>
      <c r="Y797" s="286"/>
      <c r="Z797" s="281"/>
      <c r="AA797" s="369"/>
      <c r="AB797" s="83"/>
      <c r="AC797" s="90">
        <f t="shared" ref="AC797:AG797" si="1002">AC796</f>
        <v>40</v>
      </c>
      <c r="AD797" s="90" t="b">
        <f t="shared" si="1002"/>
        <v>0</v>
      </c>
      <c r="AE797" s="90" t="b">
        <f t="shared" si="1002"/>
        <v>0</v>
      </c>
      <c r="AF797" s="90" t="b">
        <f t="shared" si="1002"/>
        <v>0</v>
      </c>
      <c r="AG797" s="90" t="b">
        <f t="shared" si="1002"/>
        <v>1</v>
      </c>
      <c r="AH797" s="45" t="str">
        <f t="shared" si="917"/>
        <v/>
      </c>
      <c r="AI797" s="45" t="str">
        <f t="shared" si="997"/>
        <v/>
      </c>
      <c r="AJ797" s="45" t="str">
        <f t="shared" si="983"/>
        <v/>
      </c>
      <c r="AK797" s="45" t="str">
        <f t="shared" si="998"/>
        <v/>
      </c>
      <c r="AL797" s="45" t="str">
        <f t="shared" si="999"/>
        <v/>
      </c>
      <c r="AM797" s="45" t="str">
        <f t="shared" si="1000"/>
        <v/>
      </c>
      <c r="AN797" s="45" t="str">
        <f t="shared" si="1001"/>
        <v/>
      </c>
      <c r="AO797" s="45" t="str">
        <f t="shared" si="996"/>
        <v/>
      </c>
      <c r="AP797" s="45" t="str">
        <f t="shared" si="996"/>
        <v/>
      </c>
      <c r="AQ797" s="45" t="str">
        <f t="shared" si="984"/>
        <v/>
      </c>
      <c r="AR797" s="90">
        <f t="shared" ref="AR797:AR824" si="1003">AR796+1</f>
        <v>3</v>
      </c>
    </row>
    <row r="798" spans="1:44" s="84" customFormat="1" ht="15.75" customHeight="1" x14ac:dyDescent="0.25">
      <c r="A798" s="82"/>
      <c r="B798" s="268"/>
      <c r="C798" s="269"/>
      <c r="D798" s="269"/>
      <c r="E798" s="270"/>
      <c r="F798" s="271"/>
      <c r="G798" s="269"/>
      <c r="H798" s="269"/>
      <c r="I798" s="371"/>
      <c r="J798" s="186" t="str">
        <f t="shared" si="976"/>
        <v/>
      </c>
      <c r="K798" s="175" t="str">
        <f t="shared" si="977"/>
        <v/>
      </c>
      <c r="L798" s="176" t="str">
        <f t="shared" si="978"/>
        <v/>
      </c>
      <c r="M798" s="175" t="str">
        <f t="shared" si="979"/>
        <v/>
      </c>
      <c r="N798" s="177" t="str">
        <f t="shared" si="980"/>
        <v/>
      </c>
      <c r="O798" s="177" t="str">
        <f t="shared" si="981"/>
        <v/>
      </c>
      <c r="P798" s="281"/>
      <c r="Q798" s="281"/>
      <c r="R798" s="282"/>
      <c r="S798" s="286"/>
      <c r="T798" s="281"/>
      <c r="U798" s="282"/>
      <c r="V798" s="286"/>
      <c r="W798" s="281"/>
      <c r="X798" s="282"/>
      <c r="Y798" s="286"/>
      <c r="Z798" s="281"/>
      <c r="AA798" s="369"/>
      <c r="AB798" s="83"/>
      <c r="AC798" s="90">
        <f t="shared" ref="AC798:AG798" si="1004">AC797</f>
        <v>40</v>
      </c>
      <c r="AD798" s="90" t="b">
        <f t="shared" si="1004"/>
        <v>0</v>
      </c>
      <c r="AE798" s="90" t="b">
        <f t="shared" si="1004"/>
        <v>0</v>
      </c>
      <c r="AF798" s="90" t="b">
        <f t="shared" si="1004"/>
        <v>0</v>
      </c>
      <c r="AG798" s="90" t="b">
        <f t="shared" si="1004"/>
        <v>1</v>
      </c>
      <c r="AH798" s="45" t="str">
        <f t="shared" si="917"/>
        <v/>
      </c>
      <c r="AI798" s="45" t="str">
        <f t="shared" si="997"/>
        <v/>
      </c>
      <c r="AJ798" s="45" t="str">
        <f t="shared" si="983"/>
        <v/>
      </c>
      <c r="AK798" s="45" t="str">
        <f t="shared" si="998"/>
        <v/>
      </c>
      <c r="AL798" s="45" t="str">
        <f t="shared" si="999"/>
        <v/>
      </c>
      <c r="AM798" s="45" t="str">
        <f t="shared" si="1000"/>
        <v/>
      </c>
      <c r="AN798" s="45" t="str">
        <f t="shared" si="1001"/>
        <v/>
      </c>
      <c r="AO798" s="45" t="str">
        <f t="shared" si="996"/>
        <v/>
      </c>
      <c r="AP798" s="45" t="str">
        <f t="shared" si="996"/>
        <v/>
      </c>
      <c r="AQ798" s="45" t="str">
        <f t="shared" si="984"/>
        <v/>
      </c>
      <c r="AR798" s="90">
        <f t="shared" si="1003"/>
        <v>4</v>
      </c>
    </row>
    <row r="799" spans="1:44" s="84" customFormat="1" ht="15.75" customHeight="1" x14ac:dyDescent="0.25">
      <c r="A799" s="82"/>
      <c r="B799" s="268"/>
      <c r="C799" s="269"/>
      <c r="D799" s="269"/>
      <c r="E799" s="270"/>
      <c r="F799" s="271"/>
      <c r="G799" s="269"/>
      <c r="H799" s="269"/>
      <c r="I799" s="371"/>
      <c r="J799" s="186" t="str">
        <f t="shared" si="976"/>
        <v/>
      </c>
      <c r="K799" s="175" t="str">
        <f t="shared" si="977"/>
        <v/>
      </c>
      <c r="L799" s="176" t="str">
        <f t="shared" si="978"/>
        <v/>
      </c>
      <c r="M799" s="175" t="str">
        <f t="shared" si="979"/>
        <v/>
      </c>
      <c r="N799" s="177" t="str">
        <f t="shared" si="980"/>
        <v/>
      </c>
      <c r="O799" s="177" t="str">
        <f t="shared" si="981"/>
        <v/>
      </c>
      <c r="P799" s="281"/>
      <c r="Q799" s="281"/>
      <c r="R799" s="282"/>
      <c r="S799" s="286"/>
      <c r="T799" s="281"/>
      <c r="U799" s="282"/>
      <c r="V799" s="286"/>
      <c r="W799" s="281"/>
      <c r="X799" s="282"/>
      <c r="Y799" s="286"/>
      <c r="Z799" s="281"/>
      <c r="AA799" s="369"/>
      <c r="AB799" s="83"/>
      <c r="AC799" s="90">
        <f t="shared" ref="AC799:AG799" si="1005">AC798</f>
        <v>40</v>
      </c>
      <c r="AD799" s="90" t="b">
        <f t="shared" si="1005"/>
        <v>0</v>
      </c>
      <c r="AE799" s="90" t="b">
        <f t="shared" si="1005"/>
        <v>0</v>
      </c>
      <c r="AF799" s="90" t="b">
        <f t="shared" si="1005"/>
        <v>0</v>
      </c>
      <c r="AG799" s="90" t="b">
        <f t="shared" si="1005"/>
        <v>1</v>
      </c>
      <c r="AH799" s="45" t="str">
        <f t="shared" si="917"/>
        <v/>
      </c>
      <c r="AI799" s="45" t="str">
        <f t="shared" si="997"/>
        <v/>
      </c>
      <c r="AJ799" s="45" t="str">
        <f t="shared" si="983"/>
        <v/>
      </c>
      <c r="AK799" s="45" t="str">
        <f t="shared" si="998"/>
        <v/>
      </c>
      <c r="AL799" s="45" t="str">
        <f t="shared" si="999"/>
        <v/>
      </c>
      <c r="AM799" s="45" t="str">
        <f t="shared" si="1000"/>
        <v/>
      </c>
      <c r="AN799" s="45" t="str">
        <f t="shared" si="1001"/>
        <v/>
      </c>
      <c r="AO799" s="45" t="str">
        <f t="shared" si="996"/>
        <v/>
      </c>
      <c r="AP799" s="45" t="str">
        <f t="shared" si="996"/>
        <v/>
      </c>
      <c r="AQ799" s="45" t="str">
        <f t="shared" si="984"/>
        <v/>
      </c>
      <c r="AR799" s="90">
        <f t="shared" si="1003"/>
        <v>5</v>
      </c>
    </row>
    <row r="800" spans="1:44" s="84" customFormat="1" ht="15.75" customHeight="1" x14ac:dyDescent="0.25">
      <c r="A800" s="82"/>
      <c r="B800" s="268"/>
      <c r="C800" s="269"/>
      <c r="D800" s="269"/>
      <c r="E800" s="270"/>
      <c r="F800" s="271"/>
      <c r="G800" s="269"/>
      <c r="H800" s="269"/>
      <c r="I800" s="371"/>
      <c r="J800" s="186" t="str">
        <f t="shared" si="976"/>
        <v/>
      </c>
      <c r="K800" s="175" t="str">
        <f t="shared" si="977"/>
        <v/>
      </c>
      <c r="L800" s="176" t="str">
        <f t="shared" si="978"/>
        <v/>
      </c>
      <c r="M800" s="175" t="str">
        <f t="shared" si="979"/>
        <v/>
      </c>
      <c r="N800" s="177" t="str">
        <f t="shared" si="980"/>
        <v/>
      </c>
      <c r="O800" s="177" t="str">
        <f t="shared" si="981"/>
        <v/>
      </c>
      <c r="P800" s="281"/>
      <c r="Q800" s="281"/>
      <c r="R800" s="282"/>
      <c r="S800" s="286"/>
      <c r="T800" s="281"/>
      <c r="U800" s="282"/>
      <c r="V800" s="286"/>
      <c r="W800" s="281"/>
      <c r="X800" s="282"/>
      <c r="Y800" s="286"/>
      <c r="Z800" s="281"/>
      <c r="AA800" s="369"/>
      <c r="AB800" s="83"/>
      <c r="AC800" s="90">
        <f t="shared" ref="AC800:AG800" si="1006">AC799</f>
        <v>40</v>
      </c>
      <c r="AD800" s="90" t="b">
        <f t="shared" si="1006"/>
        <v>0</v>
      </c>
      <c r="AE800" s="90" t="b">
        <f t="shared" si="1006"/>
        <v>0</v>
      </c>
      <c r="AF800" s="90" t="b">
        <f t="shared" si="1006"/>
        <v>0</v>
      </c>
      <c r="AG800" s="90" t="b">
        <f t="shared" si="1006"/>
        <v>1</v>
      </c>
      <c r="AH800" s="45" t="str">
        <f t="shared" ref="AH800:AH824" si="1007">null_value</f>
        <v/>
      </c>
      <c r="AI800" s="45" t="str">
        <f t="shared" si="997"/>
        <v/>
      </c>
      <c r="AJ800" s="45" t="str">
        <f t="shared" si="983"/>
        <v/>
      </c>
      <c r="AK800" s="45" t="str">
        <f t="shared" si="998"/>
        <v/>
      </c>
      <c r="AL800" s="45" t="str">
        <f t="shared" si="999"/>
        <v/>
      </c>
      <c r="AM800" s="45" t="str">
        <f t="shared" si="1000"/>
        <v/>
      </c>
      <c r="AN800" s="45" t="str">
        <f t="shared" si="1001"/>
        <v/>
      </c>
      <c r="AO800" s="45" t="str">
        <f t="shared" si="996"/>
        <v/>
      </c>
      <c r="AP800" s="45" t="str">
        <f t="shared" si="996"/>
        <v/>
      </c>
      <c r="AQ800" s="45" t="str">
        <f t="shared" si="984"/>
        <v/>
      </c>
      <c r="AR800" s="90">
        <f t="shared" si="1003"/>
        <v>6</v>
      </c>
    </row>
    <row r="801" spans="1:44" s="84" customFormat="1" ht="15.75" hidden="1" customHeight="1" x14ac:dyDescent="0.25">
      <c r="A801" s="82"/>
      <c r="B801" s="268"/>
      <c r="C801" s="269"/>
      <c r="D801" s="269"/>
      <c r="E801" s="270"/>
      <c r="F801" s="271"/>
      <c r="G801" s="269"/>
      <c r="H801" s="269"/>
      <c r="I801" s="371"/>
      <c r="J801" s="186" t="str">
        <f t="shared" si="976"/>
        <v/>
      </c>
      <c r="K801" s="175" t="str">
        <f t="shared" si="977"/>
        <v/>
      </c>
      <c r="L801" s="176" t="str">
        <f t="shared" si="978"/>
        <v/>
      </c>
      <c r="M801" s="175" t="str">
        <f t="shared" si="979"/>
        <v/>
      </c>
      <c r="N801" s="177" t="str">
        <f t="shared" si="980"/>
        <v/>
      </c>
      <c r="O801" s="177" t="str">
        <f t="shared" si="981"/>
        <v/>
      </c>
      <c r="P801" s="281"/>
      <c r="Q801" s="281"/>
      <c r="R801" s="282"/>
      <c r="S801" s="286"/>
      <c r="T801" s="281"/>
      <c r="U801" s="282"/>
      <c r="V801" s="286"/>
      <c r="W801" s="281"/>
      <c r="X801" s="282"/>
      <c r="Y801" s="286"/>
      <c r="Z801" s="281"/>
      <c r="AA801" s="369"/>
      <c r="AB801" s="83"/>
      <c r="AC801" s="90">
        <f t="shared" ref="AC801:AG801" si="1008">AC800</f>
        <v>40</v>
      </c>
      <c r="AD801" s="90" t="b">
        <f t="shared" si="1008"/>
        <v>0</v>
      </c>
      <c r="AE801" s="90" t="b">
        <f t="shared" si="1008"/>
        <v>0</v>
      </c>
      <c r="AF801" s="90" t="b">
        <f t="shared" si="1008"/>
        <v>0</v>
      </c>
      <c r="AG801" s="90" t="b">
        <f t="shared" si="1008"/>
        <v>1</v>
      </c>
      <c r="AH801" s="45" t="str">
        <f t="shared" si="1007"/>
        <v/>
      </c>
      <c r="AI801" s="45" t="str">
        <f t="shared" si="997"/>
        <v/>
      </c>
      <c r="AJ801" s="45" t="str">
        <f t="shared" si="983"/>
        <v/>
      </c>
      <c r="AK801" s="45" t="str">
        <f t="shared" si="998"/>
        <v/>
      </c>
      <c r="AL801" s="45" t="str">
        <f t="shared" si="999"/>
        <v/>
      </c>
      <c r="AM801" s="45" t="str">
        <f t="shared" si="1000"/>
        <v/>
      </c>
      <c r="AN801" s="45" t="str">
        <f t="shared" si="1001"/>
        <v/>
      </c>
      <c r="AO801" s="45" t="str">
        <f t="shared" si="996"/>
        <v/>
      </c>
      <c r="AP801" s="45" t="str">
        <f t="shared" si="996"/>
        <v/>
      </c>
      <c r="AQ801" s="45" t="str">
        <f t="shared" si="984"/>
        <v/>
      </c>
      <c r="AR801" s="90">
        <f t="shared" si="1003"/>
        <v>7</v>
      </c>
    </row>
    <row r="802" spans="1:44" s="84" customFormat="1" ht="15.75" hidden="1" customHeight="1" x14ac:dyDescent="0.25">
      <c r="A802" s="82"/>
      <c r="B802" s="268"/>
      <c r="C802" s="269"/>
      <c r="D802" s="269"/>
      <c r="E802" s="270"/>
      <c r="F802" s="271"/>
      <c r="G802" s="269"/>
      <c r="H802" s="269"/>
      <c r="I802" s="371"/>
      <c r="J802" s="186" t="str">
        <f t="shared" si="976"/>
        <v/>
      </c>
      <c r="K802" s="175" t="str">
        <f t="shared" si="977"/>
        <v/>
      </c>
      <c r="L802" s="176" t="str">
        <f t="shared" si="978"/>
        <v/>
      </c>
      <c r="M802" s="175" t="str">
        <f t="shared" si="979"/>
        <v/>
      </c>
      <c r="N802" s="177" t="str">
        <f t="shared" si="980"/>
        <v/>
      </c>
      <c r="O802" s="177" t="str">
        <f t="shared" si="981"/>
        <v/>
      </c>
      <c r="P802" s="281"/>
      <c r="Q802" s="281"/>
      <c r="R802" s="282"/>
      <c r="S802" s="286"/>
      <c r="T802" s="281"/>
      <c r="U802" s="282"/>
      <c r="V802" s="286"/>
      <c r="W802" s="281"/>
      <c r="X802" s="282"/>
      <c r="Y802" s="286"/>
      <c r="Z802" s="281"/>
      <c r="AA802" s="369"/>
      <c r="AB802" s="83"/>
      <c r="AC802" s="90">
        <f t="shared" ref="AC802:AG802" si="1009">AC801</f>
        <v>40</v>
      </c>
      <c r="AD802" s="90" t="b">
        <f t="shared" si="1009"/>
        <v>0</v>
      </c>
      <c r="AE802" s="90" t="b">
        <f t="shared" si="1009"/>
        <v>0</v>
      </c>
      <c r="AF802" s="90" t="b">
        <f t="shared" si="1009"/>
        <v>0</v>
      </c>
      <c r="AG802" s="90" t="b">
        <f t="shared" si="1009"/>
        <v>1</v>
      </c>
      <c r="AH802" s="45" t="str">
        <f t="shared" si="1007"/>
        <v/>
      </c>
      <c r="AI802" s="45" t="str">
        <f t="shared" si="997"/>
        <v/>
      </c>
      <c r="AJ802" s="45" t="str">
        <f t="shared" si="983"/>
        <v/>
      </c>
      <c r="AK802" s="45" t="str">
        <f t="shared" si="998"/>
        <v/>
      </c>
      <c r="AL802" s="45" t="str">
        <f t="shared" si="999"/>
        <v/>
      </c>
      <c r="AM802" s="45" t="str">
        <f t="shared" si="1000"/>
        <v/>
      </c>
      <c r="AN802" s="45" t="str">
        <f t="shared" si="1001"/>
        <v/>
      </c>
      <c r="AO802" s="45" t="str">
        <f t="shared" si="996"/>
        <v/>
      </c>
      <c r="AP802" s="45" t="str">
        <f t="shared" si="996"/>
        <v/>
      </c>
      <c r="AQ802" s="45" t="str">
        <f t="shared" si="984"/>
        <v/>
      </c>
      <c r="AR802" s="90">
        <f t="shared" si="1003"/>
        <v>8</v>
      </c>
    </row>
    <row r="803" spans="1:44" s="84" customFormat="1" ht="15.75" hidden="1" customHeight="1" x14ac:dyDescent="0.25">
      <c r="A803" s="82"/>
      <c r="B803" s="268"/>
      <c r="C803" s="269"/>
      <c r="D803" s="269"/>
      <c r="E803" s="270"/>
      <c r="F803" s="271"/>
      <c r="G803" s="269"/>
      <c r="H803" s="269"/>
      <c r="I803" s="371"/>
      <c r="J803" s="186" t="str">
        <f t="shared" si="976"/>
        <v/>
      </c>
      <c r="K803" s="175" t="str">
        <f t="shared" si="977"/>
        <v/>
      </c>
      <c r="L803" s="176" t="str">
        <f t="shared" si="978"/>
        <v/>
      </c>
      <c r="M803" s="175" t="str">
        <f t="shared" si="979"/>
        <v/>
      </c>
      <c r="N803" s="177" t="str">
        <f t="shared" si="980"/>
        <v/>
      </c>
      <c r="O803" s="177" t="str">
        <f t="shared" si="981"/>
        <v/>
      </c>
      <c r="P803" s="281"/>
      <c r="Q803" s="281"/>
      <c r="R803" s="282"/>
      <c r="S803" s="286"/>
      <c r="T803" s="281"/>
      <c r="U803" s="282"/>
      <c r="V803" s="286"/>
      <c r="W803" s="281"/>
      <c r="X803" s="282"/>
      <c r="Y803" s="286"/>
      <c r="Z803" s="281"/>
      <c r="AA803" s="369"/>
      <c r="AB803" s="83"/>
      <c r="AC803" s="90">
        <f t="shared" ref="AC803:AG803" si="1010">AC802</f>
        <v>40</v>
      </c>
      <c r="AD803" s="90" t="b">
        <f t="shared" si="1010"/>
        <v>0</v>
      </c>
      <c r="AE803" s="90" t="b">
        <f t="shared" si="1010"/>
        <v>0</v>
      </c>
      <c r="AF803" s="90" t="b">
        <f t="shared" si="1010"/>
        <v>0</v>
      </c>
      <c r="AG803" s="90" t="b">
        <f t="shared" si="1010"/>
        <v>1</v>
      </c>
      <c r="AH803" s="45" t="str">
        <f t="shared" si="1007"/>
        <v/>
      </c>
      <c r="AI803" s="45" t="str">
        <f t="shared" si="997"/>
        <v/>
      </c>
      <c r="AJ803" s="45" t="str">
        <f t="shared" si="983"/>
        <v/>
      </c>
      <c r="AK803" s="45" t="str">
        <f t="shared" si="998"/>
        <v/>
      </c>
      <c r="AL803" s="45" t="str">
        <f t="shared" si="999"/>
        <v/>
      </c>
      <c r="AM803" s="45" t="str">
        <f t="shared" si="1000"/>
        <v/>
      </c>
      <c r="AN803" s="45" t="str">
        <f t="shared" si="1001"/>
        <v/>
      </c>
      <c r="AO803" s="45" t="str">
        <f t="shared" si="996"/>
        <v/>
      </c>
      <c r="AP803" s="45" t="str">
        <f t="shared" si="996"/>
        <v/>
      </c>
      <c r="AQ803" s="45" t="str">
        <f t="shared" si="984"/>
        <v/>
      </c>
      <c r="AR803" s="90">
        <f t="shared" si="1003"/>
        <v>9</v>
      </c>
    </row>
    <row r="804" spans="1:44" s="84" customFormat="1" ht="15.75" hidden="1" customHeight="1" x14ac:dyDescent="0.25">
      <c r="A804" s="82"/>
      <c r="B804" s="268"/>
      <c r="C804" s="269"/>
      <c r="D804" s="269"/>
      <c r="E804" s="270"/>
      <c r="F804" s="271"/>
      <c r="G804" s="269"/>
      <c r="H804" s="269"/>
      <c r="I804" s="371"/>
      <c r="J804" s="186" t="str">
        <f t="shared" si="976"/>
        <v/>
      </c>
      <c r="K804" s="175" t="str">
        <f t="shared" si="977"/>
        <v/>
      </c>
      <c r="L804" s="176" t="str">
        <f t="shared" si="978"/>
        <v/>
      </c>
      <c r="M804" s="175" t="str">
        <f t="shared" si="979"/>
        <v/>
      </c>
      <c r="N804" s="177" t="str">
        <f t="shared" si="980"/>
        <v/>
      </c>
      <c r="O804" s="177" t="str">
        <f t="shared" si="981"/>
        <v/>
      </c>
      <c r="P804" s="281"/>
      <c r="Q804" s="281"/>
      <c r="R804" s="282"/>
      <c r="S804" s="286"/>
      <c r="T804" s="281"/>
      <c r="U804" s="282"/>
      <c r="V804" s="286"/>
      <c r="W804" s="281"/>
      <c r="X804" s="282"/>
      <c r="Y804" s="286"/>
      <c r="Z804" s="281"/>
      <c r="AA804" s="369"/>
      <c r="AB804" s="83"/>
      <c r="AC804" s="90">
        <f t="shared" ref="AC804:AG804" si="1011">AC803</f>
        <v>40</v>
      </c>
      <c r="AD804" s="90" t="b">
        <f t="shared" si="1011"/>
        <v>0</v>
      </c>
      <c r="AE804" s="90" t="b">
        <f t="shared" si="1011"/>
        <v>0</v>
      </c>
      <c r="AF804" s="90" t="b">
        <f t="shared" si="1011"/>
        <v>0</v>
      </c>
      <c r="AG804" s="90" t="b">
        <f t="shared" si="1011"/>
        <v>1</v>
      </c>
      <c r="AH804" s="45" t="str">
        <f t="shared" si="1007"/>
        <v/>
      </c>
      <c r="AI804" s="45" t="str">
        <f t="shared" si="997"/>
        <v/>
      </c>
      <c r="AJ804" s="45" t="str">
        <f t="shared" si="983"/>
        <v/>
      </c>
      <c r="AK804" s="45" t="str">
        <f t="shared" si="998"/>
        <v/>
      </c>
      <c r="AL804" s="45" t="str">
        <f t="shared" si="999"/>
        <v/>
      </c>
      <c r="AM804" s="45" t="str">
        <f t="shared" si="1000"/>
        <v/>
      </c>
      <c r="AN804" s="45" t="str">
        <f t="shared" si="1001"/>
        <v/>
      </c>
      <c r="AO804" s="45" t="str">
        <f t="shared" si="996"/>
        <v/>
      </c>
      <c r="AP804" s="45" t="str">
        <f t="shared" si="996"/>
        <v/>
      </c>
      <c r="AQ804" s="45" t="str">
        <f t="shared" si="984"/>
        <v/>
      </c>
      <c r="AR804" s="90">
        <f t="shared" si="1003"/>
        <v>10</v>
      </c>
    </row>
    <row r="805" spans="1:44" s="84" customFormat="1" ht="15.75" hidden="1" customHeight="1" x14ac:dyDescent="0.25">
      <c r="A805" s="82"/>
      <c r="B805" s="268"/>
      <c r="C805" s="269"/>
      <c r="D805" s="269"/>
      <c r="E805" s="270"/>
      <c r="F805" s="271"/>
      <c r="G805" s="269"/>
      <c r="H805" s="269"/>
      <c r="I805" s="371"/>
      <c r="J805" s="186" t="str">
        <f t="shared" si="976"/>
        <v/>
      </c>
      <c r="K805" s="175" t="str">
        <f t="shared" si="977"/>
        <v/>
      </c>
      <c r="L805" s="176" t="str">
        <f t="shared" si="978"/>
        <v/>
      </c>
      <c r="M805" s="175" t="str">
        <f t="shared" si="979"/>
        <v/>
      </c>
      <c r="N805" s="177" t="str">
        <f t="shared" si="980"/>
        <v/>
      </c>
      <c r="O805" s="177" t="str">
        <f t="shared" si="981"/>
        <v/>
      </c>
      <c r="P805" s="281"/>
      <c r="Q805" s="281"/>
      <c r="R805" s="282"/>
      <c r="S805" s="286"/>
      <c r="T805" s="281"/>
      <c r="U805" s="282"/>
      <c r="V805" s="286"/>
      <c r="W805" s="281"/>
      <c r="X805" s="282"/>
      <c r="Y805" s="286"/>
      <c r="Z805" s="281"/>
      <c r="AA805" s="369"/>
      <c r="AB805" s="83"/>
      <c r="AC805" s="90">
        <f t="shared" ref="AC805:AG805" si="1012">AC804</f>
        <v>40</v>
      </c>
      <c r="AD805" s="90" t="b">
        <f t="shared" si="1012"/>
        <v>0</v>
      </c>
      <c r="AE805" s="90" t="b">
        <f t="shared" si="1012"/>
        <v>0</v>
      </c>
      <c r="AF805" s="90" t="b">
        <f t="shared" si="1012"/>
        <v>0</v>
      </c>
      <c r="AG805" s="90" t="b">
        <f t="shared" si="1012"/>
        <v>1</v>
      </c>
      <c r="AH805" s="45" t="str">
        <f t="shared" si="1007"/>
        <v/>
      </c>
      <c r="AI805" s="45" t="str">
        <f t="shared" si="997"/>
        <v/>
      </c>
      <c r="AJ805" s="45" t="str">
        <f t="shared" si="983"/>
        <v/>
      </c>
      <c r="AK805" s="45" t="str">
        <f t="shared" si="998"/>
        <v/>
      </c>
      <c r="AL805" s="45" t="str">
        <f t="shared" si="999"/>
        <v/>
      </c>
      <c r="AM805" s="45" t="str">
        <f t="shared" si="1000"/>
        <v/>
      </c>
      <c r="AN805" s="45" t="str">
        <f t="shared" si="1001"/>
        <v/>
      </c>
      <c r="AO805" s="45" t="str">
        <f t="shared" si="996"/>
        <v/>
      </c>
      <c r="AP805" s="45" t="str">
        <f t="shared" si="996"/>
        <v/>
      </c>
      <c r="AQ805" s="45" t="str">
        <f t="shared" si="984"/>
        <v/>
      </c>
      <c r="AR805" s="90">
        <f t="shared" si="1003"/>
        <v>11</v>
      </c>
    </row>
    <row r="806" spans="1:44" s="84" customFormat="1" ht="15.75" hidden="1" customHeight="1" x14ac:dyDescent="0.25">
      <c r="A806" s="82"/>
      <c r="B806" s="268"/>
      <c r="C806" s="269"/>
      <c r="D806" s="269"/>
      <c r="E806" s="270"/>
      <c r="F806" s="271"/>
      <c r="G806" s="269"/>
      <c r="H806" s="269"/>
      <c r="I806" s="371"/>
      <c r="J806" s="186" t="str">
        <f t="shared" si="976"/>
        <v/>
      </c>
      <c r="K806" s="175" t="str">
        <f t="shared" si="977"/>
        <v/>
      </c>
      <c r="L806" s="176" t="str">
        <f t="shared" si="978"/>
        <v/>
      </c>
      <c r="M806" s="175" t="str">
        <f t="shared" si="979"/>
        <v/>
      </c>
      <c r="N806" s="177" t="str">
        <f t="shared" si="980"/>
        <v/>
      </c>
      <c r="O806" s="177" t="str">
        <f t="shared" si="981"/>
        <v/>
      </c>
      <c r="P806" s="281"/>
      <c r="Q806" s="281"/>
      <c r="R806" s="282"/>
      <c r="S806" s="286"/>
      <c r="T806" s="281"/>
      <c r="U806" s="282"/>
      <c r="V806" s="286"/>
      <c r="W806" s="281"/>
      <c r="X806" s="282"/>
      <c r="Y806" s="286"/>
      <c r="Z806" s="281"/>
      <c r="AA806" s="369"/>
      <c r="AB806" s="83"/>
      <c r="AC806" s="90">
        <f t="shared" ref="AC806:AG806" si="1013">AC805</f>
        <v>40</v>
      </c>
      <c r="AD806" s="90" t="b">
        <f t="shared" si="1013"/>
        <v>0</v>
      </c>
      <c r="AE806" s="90" t="b">
        <f t="shared" si="1013"/>
        <v>0</v>
      </c>
      <c r="AF806" s="90" t="b">
        <f t="shared" si="1013"/>
        <v>0</v>
      </c>
      <c r="AG806" s="90" t="b">
        <f t="shared" si="1013"/>
        <v>1</v>
      </c>
      <c r="AH806" s="45" t="str">
        <f t="shared" si="1007"/>
        <v/>
      </c>
      <c r="AI806" s="45" t="str">
        <f t="shared" si="997"/>
        <v/>
      </c>
      <c r="AJ806" s="45" t="str">
        <f t="shared" si="983"/>
        <v/>
      </c>
      <c r="AK806" s="45" t="str">
        <f t="shared" si="998"/>
        <v/>
      </c>
      <c r="AL806" s="45" t="str">
        <f t="shared" si="999"/>
        <v/>
      </c>
      <c r="AM806" s="45" t="str">
        <f t="shared" si="1000"/>
        <v/>
      </c>
      <c r="AN806" s="45" t="str">
        <f t="shared" si="1001"/>
        <v/>
      </c>
      <c r="AO806" s="45" t="str">
        <f t="shared" si="996"/>
        <v/>
      </c>
      <c r="AP806" s="45" t="str">
        <f t="shared" si="996"/>
        <v/>
      </c>
      <c r="AQ806" s="45" t="str">
        <f t="shared" si="984"/>
        <v/>
      </c>
      <c r="AR806" s="90">
        <f t="shared" si="1003"/>
        <v>12</v>
      </c>
    </row>
    <row r="807" spans="1:44" s="84" customFormat="1" ht="15.75" hidden="1" customHeight="1" x14ac:dyDescent="0.25">
      <c r="A807" s="82"/>
      <c r="B807" s="268"/>
      <c r="C807" s="269"/>
      <c r="D807" s="269"/>
      <c r="E807" s="270"/>
      <c r="F807" s="271"/>
      <c r="G807" s="269"/>
      <c r="H807" s="269"/>
      <c r="I807" s="371"/>
      <c r="J807" s="186" t="str">
        <f t="shared" si="976"/>
        <v/>
      </c>
      <c r="K807" s="175" t="str">
        <f t="shared" si="977"/>
        <v/>
      </c>
      <c r="L807" s="176" t="str">
        <f t="shared" si="978"/>
        <v/>
      </c>
      <c r="M807" s="175" t="str">
        <f t="shared" si="979"/>
        <v/>
      </c>
      <c r="N807" s="177" t="str">
        <f t="shared" si="980"/>
        <v/>
      </c>
      <c r="O807" s="177" t="str">
        <f t="shared" si="981"/>
        <v/>
      </c>
      <c r="P807" s="281"/>
      <c r="Q807" s="281"/>
      <c r="R807" s="282"/>
      <c r="S807" s="286"/>
      <c r="T807" s="281"/>
      <c r="U807" s="282"/>
      <c r="V807" s="286"/>
      <c r="W807" s="281"/>
      <c r="X807" s="282"/>
      <c r="Y807" s="286"/>
      <c r="Z807" s="281"/>
      <c r="AA807" s="369"/>
      <c r="AB807" s="83"/>
      <c r="AC807" s="90">
        <f t="shared" ref="AC807:AG807" si="1014">AC806</f>
        <v>40</v>
      </c>
      <c r="AD807" s="90" t="b">
        <f t="shared" si="1014"/>
        <v>0</v>
      </c>
      <c r="AE807" s="90" t="b">
        <f t="shared" si="1014"/>
        <v>0</v>
      </c>
      <c r="AF807" s="90" t="b">
        <f t="shared" si="1014"/>
        <v>0</v>
      </c>
      <c r="AG807" s="90" t="b">
        <f t="shared" si="1014"/>
        <v>1</v>
      </c>
      <c r="AH807" s="45" t="str">
        <f t="shared" si="1007"/>
        <v/>
      </c>
      <c r="AI807" s="45" t="str">
        <f t="shared" si="997"/>
        <v/>
      </c>
      <c r="AJ807" s="45" t="str">
        <f t="shared" si="983"/>
        <v/>
      </c>
      <c r="AK807" s="45" t="str">
        <f t="shared" si="998"/>
        <v/>
      </c>
      <c r="AL807" s="45" t="str">
        <f t="shared" si="999"/>
        <v/>
      </c>
      <c r="AM807" s="45" t="str">
        <f t="shared" si="1000"/>
        <v/>
      </c>
      <c r="AN807" s="45" t="str">
        <f t="shared" si="1001"/>
        <v/>
      </c>
      <c r="AO807" s="45" t="str">
        <f t="shared" si="996"/>
        <v/>
      </c>
      <c r="AP807" s="45" t="str">
        <f t="shared" si="996"/>
        <v/>
      </c>
      <c r="AQ807" s="45" t="str">
        <f t="shared" si="984"/>
        <v/>
      </c>
      <c r="AR807" s="90">
        <f t="shared" si="1003"/>
        <v>13</v>
      </c>
    </row>
    <row r="808" spans="1:44" s="84" customFormat="1" ht="15.75" hidden="1" customHeight="1" x14ac:dyDescent="0.25">
      <c r="A808" s="82"/>
      <c r="B808" s="268"/>
      <c r="C808" s="269"/>
      <c r="D808" s="269"/>
      <c r="E808" s="270"/>
      <c r="F808" s="271"/>
      <c r="G808" s="269"/>
      <c r="H808" s="269"/>
      <c r="I808" s="371"/>
      <c r="J808" s="186" t="str">
        <f t="shared" si="976"/>
        <v/>
      </c>
      <c r="K808" s="175" t="str">
        <f t="shared" si="977"/>
        <v/>
      </c>
      <c r="L808" s="176" t="str">
        <f t="shared" si="978"/>
        <v/>
      </c>
      <c r="M808" s="175" t="str">
        <f t="shared" si="979"/>
        <v/>
      </c>
      <c r="N808" s="177" t="str">
        <f t="shared" si="980"/>
        <v/>
      </c>
      <c r="O808" s="177" t="str">
        <f t="shared" si="981"/>
        <v/>
      </c>
      <c r="P808" s="281"/>
      <c r="Q808" s="281"/>
      <c r="R808" s="282"/>
      <c r="S808" s="286"/>
      <c r="T808" s="281"/>
      <c r="U808" s="282"/>
      <c r="V808" s="286"/>
      <c r="W808" s="281"/>
      <c r="X808" s="282"/>
      <c r="Y808" s="286"/>
      <c r="Z808" s="281"/>
      <c r="AA808" s="369"/>
      <c r="AB808" s="83"/>
      <c r="AC808" s="90">
        <f t="shared" ref="AC808:AG808" si="1015">AC807</f>
        <v>40</v>
      </c>
      <c r="AD808" s="90" t="b">
        <f t="shared" si="1015"/>
        <v>0</v>
      </c>
      <c r="AE808" s="90" t="b">
        <f t="shared" si="1015"/>
        <v>0</v>
      </c>
      <c r="AF808" s="90" t="b">
        <f t="shared" si="1015"/>
        <v>0</v>
      </c>
      <c r="AG808" s="90" t="b">
        <f t="shared" si="1015"/>
        <v>1</v>
      </c>
      <c r="AH808" s="45" t="str">
        <f t="shared" si="1007"/>
        <v/>
      </c>
      <c r="AI808" s="45" t="str">
        <f t="shared" si="997"/>
        <v/>
      </c>
      <c r="AJ808" s="45" t="str">
        <f t="shared" si="983"/>
        <v/>
      </c>
      <c r="AK808" s="45" t="str">
        <f t="shared" si="998"/>
        <v/>
      </c>
      <c r="AL808" s="45" t="str">
        <f t="shared" si="999"/>
        <v/>
      </c>
      <c r="AM808" s="45" t="str">
        <f t="shared" si="1000"/>
        <v/>
      </c>
      <c r="AN808" s="45" t="str">
        <f t="shared" si="1001"/>
        <v/>
      </c>
      <c r="AO808" s="45" t="str">
        <f t="shared" si="996"/>
        <v/>
      </c>
      <c r="AP808" s="45" t="str">
        <f t="shared" si="996"/>
        <v/>
      </c>
      <c r="AQ808" s="45" t="str">
        <f t="shared" si="984"/>
        <v/>
      </c>
      <c r="AR808" s="90">
        <f t="shared" si="1003"/>
        <v>14</v>
      </c>
    </row>
    <row r="809" spans="1:44" s="84" customFormat="1" ht="15.75" hidden="1" customHeight="1" x14ac:dyDescent="0.25">
      <c r="A809" s="82"/>
      <c r="B809" s="268"/>
      <c r="C809" s="269"/>
      <c r="D809" s="269"/>
      <c r="E809" s="270"/>
      <c r="F809" s="271"/>
      <c r="G809" s="269"/>
      <c r="H809" s="269"/>
      <c r="I809" s="371"/>
      <c r="J809" s="186" t="str">
        <f t="shared" si="976"/>
        <v/>
      </c>
      <c r="K809" s="175" t="str">
        <f t="shared" si="977"/>
        <v/>
      </c>
      <c r="L809" s="176" t="str">
        <f t="shared" si="978"/>
        <v/>
      </c>
      <c r="M809" s="175" t="str">
        <f t="shared" si="979"/>
        <v/>
      </c>
      <c r="N809" s="177" t="str">
        <f t="shared" si="980"/>
        <v/>
      </c>
      <c r="O809" s="177" t="str">
        <f t="shared" si="981"/>
        <v/>
      </c>
      <c r="P809" s="281"/>
      <c r="Q809" s="281"/>
      <c r="R809" s="282"/>
      <c r="S809" s="286"/>
      <c r="T809" s="281"/>
      <c r="U809" s="282"/>
      <c r="V809" s="286"/>
      <c r="W809" s="281"/>
      <c r="X809" s="282"/>
      <c r="Y809" s="286"/>
      <c r="Z809" s="281"/>
      <c r="AA809" s="369"/>
      <c r="AB809" s="83"/>
      <c r="AC809" s="90">
        <f t="shared" ref="AC809:AG809" si="1016">AC808</f>
        <v>40</v>
      </c>
      <c r="AD809" s="90" t="b">
        <f t="shared" si="1016"/>
        <v>0</v>
      </c>
      <c r="AE809" s="90" t="b">
        <f t="shared" si="1016"/>
        <v>0</v>
      </c>
      <c r="AF809" s="90" t="b">
        <f t="shared" si="1016"/>
        <v>0</v>
      </c>
      <c r="AG809" s="90" t="b">
        <f t="shared" si="1016"/>
        <v>1</v>
      </c>
      <c r="AH809" s="45" t="str">
        <f t="shared" si="1007"/>
        <v/>
      </c>
      <c r="AI809" s="45" t="str">
        <f t="shared" si="997"/>
        <v/>
      </c>
      <c r="AJ809" s="45" t="str">
        <f t="shared" si="983"/>
        <v/>
      </c>
      <c r="AK809" s="45" t="str">
        <f t="shared" si="998"/>
        <v/>
      </c>
      <c r="AL809" s="45" t="str">
        <f t="shared" si="999"/>
        <v/>
      </c>
      <c r="AM809" s="45" t="str">
        <f t="shared" si="1000"/>
        <v/>
      </c>
      <c r="AN809" s="45" t="str">
        <f t="shared" si="1001"/>
        <v/>
      </c>
      <c r="AO809" s="45" t="str">
        <f t="shared" si="996"/>
        <v/>
      </c>
      <c r="AP809" s="45" t="str">
        <f t="shared" si="996"/>
        <v/>
      </c>
      <c r="AQ809" s="45" t="str">
        <f t="shared" si="984"/>
        <v/>
      </c>
      <c r="AR809" s="90">
        <f t="shared" si="1003"/>
        <v>15</v>
      </c>
    </row>
    <row r="810" spans="1:44" s="84" customFormat="1" ht="15.75" hidden="1" customHeight="1" x14ac:dyDescent="0.25">
      <c r="A810" s="82"/>
      <c r="B810" s="268"/>
      <c r="C810" s="269"/>
      <c r="D810" s="269"/>
      <c r="E810" s="270"/>
      <c r="F810" s="271"/>
      <c r="G810" s="269"/>
      <c r="H810" s="269"/>
      <c r="I810" s="371"/>
      <c r="J810" s="186" t="str">
        <f t="shared" si="976"/>
        <v/>
      </c>
      <c r="K810" s="175" t="str">
        <f t="shared" si="977"/>
        <v/>
      </c>
      <c r="L810" s="176" t="str">
        <f t="shared" si="978"/>
        <v/>
      </c>
      <c r="M810" s="175" t="str">
        <f t="shared" si="979"/>
        <v/>
      </c>
      <c r="N810" s="177" t="str">
        <f t="shared" si="980"/>
        <v/>
      </c>
      <c r="O810" s="177" t="str">
        <f t="shared" si="981"/>
        <v/>
      </c>
      <c r="P810" s="281"/>
      <c r="Q810" s="281"/>
      <c r="R810" s="282"/>
      <c r="S810" s="286"/>
      <c r="T810" s="281"/>
      <c r="U810" s="282"/>
      <c r="V810" s="286"/>
      <c r="W810" s="281"/>
      <c r="X810" s="282"/>
      <c r="Y810" s="286"/>
      <c r="Z810" s="281"/>
      <c r="AA810" s="369"/>
      <c r="AB810" s="83"/>
      <c r="AC810" s="90">
        <f t="shared" ref="AC810:AG810" si="1017">AC809</f>
        <v>40</v>
      </c>
      <c r="AD810" s="90" t="b">
        <f t="shared" si="1017"/>
        <v>0</v>
      </c>
      <c r="AE810" s="90" t="b">
        <f t="shared" si="1017"/>
        <v>0</v>
      </c>
      <c r="AF810" s="90" t="b">
        <f t="shared" si="1017"/>
        <v>0</v>
      </c>
      <c r="AG810" s="90" t="b">
        <f t="shared" si="1017"/>
        <v>1</v>
      </c>
      <c r="AH810" s="45" t="str">
        <f t="shared" si="1007"/>
        <v/>
      </c>
      <c r="AI810" s="45" t="str">
        <f t="shared" si="997"/>
        <v/>
      </c>
      <c r="AJ810" s="45" t="str">
        <f t="shared" si="983"/>
        <v/>
      </c>
      <c r="AK810" s="45" t="str">
        <f t="shared" si="998"/>
        <v/>
      </c>
      <c r="AL810" s="45" t="str">
        <f t="shared" si="999"/>
        <v/>
      </c>
      <c r="AM810" s="45" t="str">
        <f t="shared" si="1000"/>
        <v/>
      </c>
      <c r="AN810" s="45" t="str">
        <f t="shared" si="1001"/>
        <v/>
      </c>
      <c r="AO810" s="45" t="str">
        <f t="shared" si="996"/>
        <v/>
      </c>
      <c r="AP810" s="45" t="str">
        <f t="shared" si="996"/>
        <v/>
      </c>
      <c r="AQ810" s="45" t="str">
        <f t="shared" si="984"/>
        <v/>
      </c>
      <c r="AR810" s="90">
        <f t="shared" si="1003"/>
        <v>16</v>
      </c>
    </row>
    <row r="811" spans="1:44" s="84" customFormat="1" ht="15.75" hidden="1" customHeight="1" x14ac:dyDescent="0.25">
      <c r="A811" s="82"/>
      <c r="B811" s="268"/>
      <c r="C811" s="269"/>
      <c r="D811" s="269"/>
      <c r="E811" s="270"/>
      <c r="F811" s="271"/>
      <c r="G811" s="269"/>
      <c r="H811" s="269"/>
      <c r="I811" s="371"/>
      <c r="J811" s="186" t="str">
        <f t="shared" si="976"/>
        <v/>
      </c>
      <c r="K811" s="175" t="str">
        <f t="shared" si="977"/>
        <v/>
      </c>
      <c r="L811" s="176" t="str">
        <f t="shared" si="978"/>
        <v/>
      </c>
      <c r="M811" s="175" t="str">
        <f t="shared" si="979"/>
        <v/>
      </c>
      <c r="N811" s="177" t="str">
        <f t="shared" si="980"/>
        <v/>
      </c>
      <c r="O811" s="177" t="str">
        <f t="shared" si="981"/>
        <v/>
      </c>
      <c r="P811" s="281"/>
      <c r="Q811" s="281"/>
      <c r="R811" s="282"/>
      <c r="S811" s="286"/>
      <c r="T811" s="281"/>
      <c r="U811" s="282"/>
      <c r="V811" s="286"/>
      <c r="W811" s="281"/>
      <c r="X811" s="282"/>
      <c r="Y811" s="286"/>
      <c r="Z811" s="281"/>
      <c r="AA811" s="369"/>
      <c r="AB811" s="83"/>
      <c r="AC811" s="90">
        <f t="shared" ref="AC811:AG811" si="1018">AC810</f>
        <v>40</v>
      </c>
      <c r="AD811" s="90" t="b">
        <f t="shared" si="1018"/>
        <v>0</v>
      </c>
      <c r="AE811" s="90" t="b">
        <f t="shared" si="1018"/>
        <v>0</v>
      </c>
      <c r="AF811" s="90" t="b">
        <f t="shared" si="1018"/>
        <v>0</v>
      </c>
      <c r="AG811" s="90" t="b">
        <f t="shared" si="1018"/>
        <v>1</v>
      </c>
      <c r="AH811" s="45" t="str">
        <f t="shared" si="1007"/>
        <v/>
      </c>
      <c r="AI811" s="45" t="str">
        <f t="shared" si="997"/>
        <v/>
      </c>
      <c r="AJ811" s="45" t="str">
        <f t="shared" si="983"/>
        <v/>
      </c>
      <c r="AK811" s="45" t="str">
        <f t="shared" si="998"/>
        <v/>
      </c>
      <c r="AL811" s="45" t="str">
        <f t="shared" si="999"/>
        <v/>
      </c>
      <c r="AM811" s="45" t="str">
        <f t="shared" si="1000"/>
        <v/>
      </c>
      <c r="AN811" s="45" t="str">
        <f t="shared" si="1001"/>
        <v/>
      </c>
      <c r="AO811" s="45" t="str">
        <f t="shared" si="996"/>
        <v/>
      </c>
      <c r="AP811" s="45" t="str">
        <f t="shared" si="996"/>
        <v/>
      </c>
      <c r="AQ811" s="45" t="str">
        <f t="shared" si="984"/>
        <v/>
      </c>
      <c r="AR811" s="90">
        <f t="shared" si="1003"/>
        <v>17</v>
      </c>
    </row>
    <row r="812" spans="1:44" s="84" customFormat="1" ht="15.75" hidden="1" customHeight="1" x14ac:dyDescent="0.25">
      <c r="A812" s="82"/>
      <c r="B812" s="268"/>
      <c r="C812" s="269"/>
      <c r="D812" s="269"/>
      <c r="E812" s="270"/>
      <c r="F812" s="271"/>
      <c r="G812" s="269"/>
      <c r="H812" s="269"/>
      <c r="I812" s="371"/>
      <c r="J812" s="186" t="str">
        <f t="shared" si="976"/>
        <v/>
      </c>
      <c r="K812" s="175" t="str">
        <f t="shared" si="977"/>
        <v/>
      </c>
      <c r="L812" s="176" t="str">
        <f t="shared" si="978"/>
        <v/>
      </c>
      <c r="M812" s="175" t="str">
        <f t="shared" si="979"/>
        <v/>
      </c>
      <c r="N812" s="177" t="str">
        <f t="shared" si="980"/>
        <v/>
      </c>
      <c r="O812" s="177" t="str">
        <f t="shared" si="981"/>
        <v/>
      </c>
      <c r="P812" s="281"/>
      <c r="Q812" s="281"/>
      <c r="R812" s="282"/>
      <c r="S812" s="286"/>
      <c r="T812" s="281"/>
      <c r="U812" s="282"/>
      <c r="V812" s="286"/>
      <c r="W812" s="281"/>
      <c r="X812" s="282"/>
      <c r="Y812" s="286"/>
      <c r="Z812" s="281"/>
      <c r="AA812" s="369"/>
      <c r="AB812" s="83"/>
      <c r="AC812" s="90">
        <f t="shared" ref="AC812:AG812" si="1019">AC811</f>
        <v>40</v>
      </c>
      <c r="AD812" s="90" t="b">
        <f t="shared" si="1019"/>
        <v>0</v>
      </c>
      <c r="AE812" s="90" t="b">
        <f t="shared" si="1019"/>
        <v>0</v>
      </c>
      <c r="AF812" s="90" t="b">
        <f t="shared" si="1019"/>
        <v>0</v>
      </c>
      <c r="AG812" s="90" t="b">
        <f t="shared" si="1019"/>
        <v>1</v>
      </c>
      <c r="AH812" s="45" t="str">
        <f t="shared" si="1007"/>
        <v/>
      </c>
      <c r="AI812" s="45" t="str">
        <f t="shared" si="997"/>
        <v/>
      </c>
      <c r="AJ812" s="45" t="str">
        <f t="shared" si="983"/>
        <v/>
      </c>
      <c r="AK812" s="45" t="str">
        <f t="shared" si="998"/>
        <v/>
      </c>
      <c r="AL812" s="45" t="str">
        <f t="shared" si="999"/>
        <v/>
      </c>
      <c r="AM812" s="45" t="str">
        <f t="shared" si="1000"/>
        <v/>
      </c>
      <c r="AN812" s="45" t="str">
        <f t="shared" si="1001"/>
        <v/>
      </c>
      <c r="AO812" s="45" t="str">
        <f t="shared" si="996"/>
        <v/>
      </c>
      <c r="AP812" s="45" t="str">
        <f t="shared" si="996"/>
        <v/>
      </c>
      <c r="AQ812" s="45" t="str">
        <f t="shared" si="984"/>
        <v/>
      </c>
      <c r="AR812" s="90">
        <f t="shared" si="1003"/>
        <v>18</v>
      </c>
    </row>
    <row r="813" spans="1:44" s="84" customFormat="1" ht="15.75" hidden="1" customHeight="1" x14ac:dyDescent="0.25">
      <c r="A813" s="82"/>
      <c r="B813" s="268"/>
      <c r="C813" s="269"/>
      <c r="D813" s="269"/>
      <c r="E813" s="270"/>
      <c r="F813" s="271"/>
      <c r="G813" s="269"/>
      <c r="H813" s="269"/>
      <c r="I813" s="371"/>
      <c r="J813" s="186" t="str">
        <f t="shared" si="976"/>
        <v/>
      </c>
      <c r="K813" s="175" t="str">
        <f t="shared" si="977"/>
        <v/>
      </c>
      <c r="L813" s="176" t="str">
        <f t="shared" si="978"/>
        <v/>
      </c>
      <c r="M813" s="175" t="str">
        <f t="shared" si="979"/>
        <v/>
      </c>
      <c r="N813" s="177" t="str">
        <f t="shared" si="980"/>
        <v/>
      </c>
      <c r="O813" s="177" t="str">
        <f t="shared" si="981"/>
        <v/>
      </c>
      <c r="P813" s="281"/>
      <c r="Q813" s="281"/>
      <c r="R813" s="282"/>
      <c r="S813" s="286"/>
      <c r="T813" s="281"/>
      <c r="U813" s="282"/>
      <c r="V813" s="286"/>
      <c r="W813" s="281"/>
      <c r="X813" s="282"/>
      <c r="Y813" s="286"/>
      <c r="Z813" s="281"/>
      <c r="AA813" s="369"/>
      <c r="AB813" s="83"/>
      <c r="AC813" s="90">
        <f t="shared" ref="AC813:AG813" si="1020">AC812</f>
        <v>40</v>
      </c>
      <c r="AD813" s="90" t="b">
        <f t="shared" si="1020"/>
        <v>0</v>
      </c>
      <c r="AE813" s="90" t="b">
        <f t="shared" si="1020"/>
        <v>0</v>
      </c>
      <c r="AF813" s="90" t="b">
        <f t="shared" si="1020"/>
        <v>0</v>
      </c>
      <c r="AG813" s="90" t="b">
        <f t="shared" si="1020"/>
        <v>1</v>
      </c>
      <c r="AH813" s="45" t="str">
        <f t="shared" si="1007"/>
        <v/>
      </c>
      <c r="AI813" s="45" t="str">
        <f t="shared" si="997"/>
        <v/>
      </c>
      <c r="AJ813" s="45" t="str">
        <f t="shared" si="983"/>
        <v/>
      </c>
      <c r="AK813" s="45" t="str">
        <f t="shared" si="998"/>
        <v/>
      </c>
      <c r="AL813" s="45" t="str">
        <f t="shared" si="999"/>
        <v/>
      </c>
      <c r="AM813" s="45" t="str">
        <f t="shared" si="1000"/>
        <v/>
      </c>
      <c r="AN813" s="45" t="str">
        <f t="shared" si="1001"/>
        <v/>
      </c>
      <c r="AO813" s="45" t="str">
        <f t="shared" si="996"/>
        <v/>
      </c>
      <c r="AP813" s="45" t="str">
        <f t="shared" si="996"/>
        <v/>
      </c>
      <c r="AQ813" s="45" t="str">
        <f t="shared" si="984"/>
        <v/>
      </c>
      <c r="AR813" s="90">
        <f t="shared" si="1003"/>
        <v>19</v>
      </c>
    </row>
    <row r="814" spans="1:44" s="84" customFormat="1" ht="15.75" hidden="1" customHeight="1" x14ac:dyDescent="0.25">
      <c r="A814" s="82"/>
      <c r="B814" s="268"/>
      <c r="C814" s="269"/>
      <c r="D814" s="269"/>
      <c r="E814" s="270"/>
      <c r="F814" s="271"/>
      <c r="G814" s="269"/>
      <c r="H814" s="269"/>
      <c r="I814" s="371"/>
      <c r="J814" s="186" t="str">
        <f t="shared" si="976"/>
        <v/>
      </c>
      <c r="K814" s="175" t="str">
        <f t="shared" si="977"/>
        <v/>
      </c>
      <c r="L814" s="176" t="str">
        <f t="shared" si="978"/>
        <v/>
      </c>
      <c r="M814" s="175" t="str">
        <f t="shared" si="979"/>
        <v/>
      </c>
      <c r="N814" s="177" t="str">
        <f t="shared" si="980"/>
        <v/>
      </c>
      <c r="O814" s="177" t="str">
        <f t="shared" si="981"/>
        <v/>
      </c>
      <c r="P814" s="281"/>
      <c r="Q814" s="281"/>
      <c r="R814" s="282"/>
      <c r="S814" s="286"/>
      <c r="T814" s="281"/>
      <c r="U814" s="282"/>
      <c r="V814" s="286"/>
      <c r="W814" s="281"/>
      <c r="X814" s="282"/>
      <c r="Y814" s="286"/>
      <c r="Z814" s="281"/>
      <c r="AA814" s="369"/>
      <c r="AB814" s="83"/>
      <c r="AC814" s="90">
        <f t="shared" ref="AC814:AG814" si="1021">AC813</f>
        <v>40</v>
      </c>
      <c r="AD814" s="90" t="b">
        <f t="shared" si="1021"/>
        <v>0</v>
      </c>
      <c r="AE814" s="90" t="b">
        <f t="shared" si="1021"/>
        <v>0</v>
      </c>
      <c r="AF814" s="90" t="b">
        <f t="shared" si="1021"/>
        <v>0</v>
      </c>
      <c r="AG814" s="90" t="b">
        <f t="shared" si="1021"/>
        <v>1</v>
      </c>
      <c r="AH814" s="45" t="str">
        <f t="shared" si="1007"/>
        <v/>
      </c>
      <c r="AI814" s="45" t="str">
        <f t="shared" si="997"/>
        <v/>
      </c>
      <c r="AJ814" s="45" t="str">
        <f t="shared" si="983"/>
        <v/>
      </c>
      <c r="AK814" s="45" t="str">
        <f t="shared" si="998"/>
        <v/>
      </c>
      <c r="AL814" s="45" t="str">
        <f t="shared" si="999"/>
        <v/>
      </c>
      <c r="AM814" s="45" t="str">
        <f t="shared" si="1000"/>
        <v/>
      </c>
      <c r="AN814" s="45" t="str">
        <f t="shared" si="1001"/>
        <v/>
      </c>
      <c r="AO814" s="45" t="str">
        <f t="shared" si="996"/>
        <v/>
      </c>
      <c r="AP814" s="45" t="str">
        <f t="shared" si="996"/>
        <v/>
      </c>
      <c r="AQ814" s="45" t="str">
        <f t="shared" si="984"/>
        <v/>
      </c>
      <c r="AR814" s="90">
        <f t="shared" si="1003"/>
        <v>20</v>
      </c>
    </row>
    <row r="815" spans="1:44" s="84" customFormat="1" ht="15.75" hidden="1" customHeight="1" x14ac:dyDescent="0.25">
      <c r="A815" s="82"/>
      <c r="B815" s="268"/>
      <c r="C815" s="269"/>
      <c r="D815" s="269"/>
      <c r="E815" s="270"/>
      <c r="F815" s="271"/>
      <c r="G815" s="269"/>
      <c r="H815" s="269"/>
      <c r="I815" s="371"/>
      <c r="J815" s="186" t="str">
        <f t="shared" si="976"/>
        <v/>
      </c>
      <c r="K815" s="175" t="str">
        <f t="shared" si="977"/>
        <v/>
      </c>
      <c r="L815" s="176" t="str">
        <f t="shared" si="978"/>
        <v/>
      </c>
      <c r="M815" s="175" t="str">
        <f t="shared" si="979"/>
        <v/>
      </c>
      <c r="N815" s="177" t="str">
        <f t="shared" si="980"/>
        <v/>
      </c>
      <c r="O815" s="177" t="str">
        <f t="shared" si="981"/>
        <v/>
      </c>
      <c r="P815" s="281"/>
      <c r="Q815" s="281"/>
      <c r="R815" s="282"/>
      <c r="S815" s="286"/>
      <c r="T815" s="281"/>
      <c r="U815" s="282"/>
      <c r="V815" s="286"/>
      <c r="W815" s="281"/>
      <c r="X815" s="282"/>
      <c r="Y815" s="286"/>
      <c r="Z815" s="281"/>
      <c r="AA815" s="369"/>
      <c r="AB815" s="83"/>
      <c r="AC815" s="90">
        <f t="shared" ref="AC815:AG815" si="1022">AC814</f>
        <v>40</v>
      </c>
      <c r="AD815" s="90" t="b">
        <f t="shared" si="1022"/>
        <v>0</v>
      </c>
      <c r="AE815" s="90" t="b">
        <f t="shared" si="1022"/>
        <v>0</v>
      </c>
      <c r="AF815" s="90" t="b">
        <f t="shared" si="1022"/>
        <v>0</v>
      </c>
      <c r="AG815" s="90" t="b">
        <f t="shared" si="1022"/>
        <v>1</v>
      </c>
      <c r="AH815" s="45" t="str">
        <f t="shared" si="1007"/>
        <v/>
      </c>
      <c r="AI815" s="45" t="str">
        <f t="shared" si="997"/>
        <v/>
      </c>
      <c r="AJ815" s="45" t="str">
        <f t="shared" si="983"/>
        <v/>
      </c>
      <c r="AK815" s="45" t="str">
        <f t="shared" si="998"/>
        <v/>
      </c>
      <c r="AL815" s="45" t="str">
        <f t="shared" si="999"/>
        <v/>
      </c>
      <c r="AM815" s="45" t="str">
        <f t="shared" si="1000"/>
        <v/>
      </c>
      <c r="AN815" s="45" t="str">
        <f t="shared" si="1001"/>
        <v/>
      </c>
      <c r="AO815" s="45" t="str">
        <f t="shared" ref="AO815:AP834" si="1023">IF(AN815&lt;&gt;null_value,AN815,null_value)</f>
        <v/>
      </c>
      <c r="AP815" s="45" t="str">
        <f t="shared" si="1023"/>
        <v/>
      </c>
      <c r="AQ815" s="45" t="str">
        <f t="shared" si="984"/>
        <v/>
      </c>
      <c r="AR815" s="90">
        <f t="shared" si="1003"/>
        <v>21</v>
      </c>
    </row>
    <row r="816" spans="1:44" s="84" customFormat="1" ht="15.75" hidden="1" customHeight="1" x14ac:dyDescent="0.25">
      <c r="A816" s="82"/>
      <c r="B816" s="268"/>
      <c r="C816" s="269"/>
      <c r="D816" s="269"/>
      <c r="E816" s="270"/>
      <c r="F816" s="271"/>
      <c r="G816" s="269"/>
      <c r="H816" s="269"/>
      <c r="I816" s="371"/>
      <c r="J816" s="186" t="str">
        <f t="shared" si="976"/>
        <v/>
      </c>
      <c r="K816" s="175" t="str">
        <f t="shared" si="977"/>
        <v/>
      </c>
      <c r="L816" s="176" t="str">
        <f t="shared" si="978"/>
        <v/>
      </c>
      <c r="M816" s="175" t="str">
        <f t="shared" si="979"/>
        <v/>
      </c>
      <c r="N816" s="177" t="str">
        <f t="shared" si="980"/>
        <v/>
      </c>
      <c r="O816" s="177" t="str">
        <f t="shared" si="981"/>
        <v/>
      </c>
      <c r="P816" s="281"/>
      <c r="Q816" s="281"/>
      <c r="R816" s="282"/>
      <c r="S816" s="286"/>
      <c r="T816" s="281"/>
      <c r="U816" s="282"/>
      <c r="V816" s="286"/>
      <c r="W816" s="281"/>
      <c r="X816" s="282"/>
      <c r="Y816" s="286"/>
      <c r="Z816" s="281"/>
      <c r="AA816" s="369"/>
      <c r="AB816" s="83"/>
      <c r="AC816" s="90">
        <f t="shared" ref="AC816:AG816" si="1024">AC815</f>
        <v>40</v>
      </c>
      <c r="AD816" s="90" t="b">
        <f t="shared" si="1024"/>
        <v>0</v>
      </c>
      <c r="AE816" s="90" t="b">
        <f t="shared" si="1024"/>
        <v>0</v>
      </c>
      <c r="AF816" s="90" t="b">
        <f t="shared" si="1024"/>
        <v>0</v>
      </c>
      <c r="AG816" s="90" t="b">
        <f t="shared" si="1024"/>
        <v>1</v>
      </c>
      <c r="AH816" s="45" t="str">
        <f t="shared" si="1007"/>
        <v/>
      </c>
      <c r="AI816" s="45" t="str">
        <f t="shared" si="997"/>
        <v/>
      </c>
      <c r="AJ816" s="45" t="str">
        <f t="shared" si="983"/>
        <v/>
      </c>
      <c r="AK816" s="45" t="str">
        <f t="shared" si="998"/>
        <v/>
      </c>
      <c r="AL816" s="45" t="str">
        <f t="shared" si="999"/>
        <v/>
      </c>
      <c r="AM816" s="45" t="str">
        <f t="shared" si="1000"/>
        <v/>
      </c>
      <c r="AN816" s="45" t="str">
        <f t="shared" si="1001"/>
        <v/>
      </c>
      <c r="AO816" s="45" t="str">
        <f t="shared" si="1023"/>
        <v/>
      </c>
      <c r="AP816" s="45" t="str">
        <f t="shared" si="1023"/>
        <v/>
      </c>
      <c r="AQ816" s="45" t="str">
        <f t="shared" si="984"/>
        <v/>
      </c>
      <c r="AR816" s="90">
        <f t="shared" si="1003"/>
        <v>22</v>
      </c>
    </row>
    <row r="817" spans="1:44" s="84" customFormat="1" ht="15.75" hidden="1" customHeight="1" x14ac:dyDescent="0.25">
      <c r="A817" s="82"/>
      <c r="B817" s="268"/>
      <c r="C817" s="269"/>
      <c r="D817" s="269"/>
      <c r="E817" s="270"/>
      <c r="F817" s="271"/>
      <c r="G817" s="269"/>
      <c r="H817" s="269"/>
      <c r="I817" s="371"/>
      <c r="J817" s="186" t="str">
        <f t="shared" si="976"/>
        <v/>
      </c>
      <c r="K817" s="175" t="str">
        <f t="shared" si="977"/>
        <v/>
      </c>
      <c r="L817" s="176" t="str">
        <f t="shared" si="978"/>
        <v/>
      </c>
      <c r="M817" s="175" t="str">
        <f t="shared" si="979"/>
        <v/>
      </c>
      <c r="N817" s="177" t="str">
        <f t="shared" si="980"/>
        <v/>
      </c>
      <c r="O817" s="177" t="str">
        <f t="shared" si="981"/>
        <v/>
      </c>
      <c r="P817" s="281"/>
      <c r="Q817" s="281"/>
      <c r="R817" s="282"/>
      <c r="S817" s="286"/>
      <c r="T817" s="281"/>
      <c r="U817" s="282"/>
      <c r="V817" s="286"/>
      <c r="W817" s="281"/>
      <c r="X817" s="282"/>
      <c r="Y817" s="286"/>
      <c r="Z817" s="281"/>
      <c r="AA817" s="369"/>
      <c r="AB817" s="83"/>
      <c r="AC817" s="90">
        <f t="shared" ref="AC817:AG817" si="1025">AC816</f>
        <v>40</v>
      </c>
      <c r="AD817" s="90" t="b">
        <f t="shared" si="1025"/>
        <v>0</v>
      </c>
      <c r="AE817" s="90" t="b">
        <f t="shared" si="1025"/>
        <v>0</v>
      </c>
      <c r="AF817" s="90" t="b">
        <f t="shared" si="1025"/>
        <v>0</v>
      </c>
      <c r="AG817" s="90" t="b">
        <f t="shared" si="1025"/>
        <v>1</v>
      </c>
      <c r="AH817" s="45" t="str">
        <f t="shared" si="1007"/>
        <v/>
      </c>
      <c r="AI817" s="45" t="str">
        <f t="shared" si="997"/>
        <v/>
      </c>
      <c r="AJ817" s="45" t="str">
        <f t="shared" si="983"/>
        <v/>
      </c>
      <c r="AK817" s="45" t="str">
        <f t="shared" si="998"/>
        <v/>
      </c>
      <c r="AL817" s="45" t="str">
        <f t="shared" si="999"/>
        <v/>
      </c>
      <c r="AM817" s="45" t="str">
        <f t="shared" si="1000"/>
        <v/>
      </c>
      <c r="AN817" s="45" t="str">
        <f t="shared" si="1001"/>
        <v/>
      </c>
      <c r="AO817" s="45" t="str">
        <f t="shared" si="1023"/>
        <v/>
      </c>
      <c r="AP817" s="45" t="str">
        <f t="shared" si="1023"/>
        <v/>
      </c>
      <c r="AQ817" s="45" t="str">
        <f t="shared" si="984"/>
        <v/>
      </c>
      <c r="AR817" s="90">
        <f t="shared" si="1003"/>
        <v>23</v>
      </c>
    </row>
    <row r="818" spans="1:44" s="84" customFormat="1" ht="15.75" hidden="1" customHeight="1" x14ac:dyDescent="0.25">
      <c r="A818" s="82"/>
      <c r="B818" s="268"/>
      <c r="C818" s="269"/>
      <c r="D818" s="269"/>
      <c r="E818" s="270"/>
      <c r="F818" s="271"/>
      <c r="G818" s="269"/>
      <c r="H818" s="269"/>
      <c r="I818" s="371"/>
      <c r="J818" s="186" t="str">
        <f t="shared" si="976"/>
        <v/>
      </c>
      <c r="K818" s="175" t="str">
        <f t="shared" si="977"/>
        <v/>
      </c>
      <c r="L818" s="176" t="str">
        <f t="shared" si="978"/>
        <v/>
      </c>
      <c r="M818" s="175" t="str">
        <f t="shared" si="979"/>
        <v/>
      </c>
      <c r="N818" s="177" t="str">
        <f t="shared" si="980"/>
        <v/>
      </c>
      <c r="O818" s="177" t="str">
        <f t="shared" si="981"/>
        <v/>
      </c>
      <c r="P818" s="281"/>
      <c r="Q818" s="281"/>
      <c r="R818" s="282"/>
      <c r="S818" s="286"/>
      <c r="T818" s="281"/>
      <c r="U818" s="282"/>
      <c r="V818" s="286"/>
      <c r="W818" s="281"/>
      <c r="X818" s="282"/>
      <c r="Y818" s="286"/>
      <c r="Z818" s="281"/>
      <c r="AA818" s="369"/>
      <c r="AB818" s="83"/>
      <c r="AC818" s="90">
        <f t="shared" ref="AC818:AG818" si="1026">AC817</f>
        <v>40</v>
      </c>
      <c r="AD818" s="90" t="b">
        <f t="shared" si="1026"/>
        <v>0</v>
      </c>
      <c r="AE818" s="90" t="b">
        <f t="shared" si="1026"/>
        <v>0</v>
      </c>
      <c r="AF818" s="90" t="b">
        <f t="shared" si="1026"/>
        <v>0</v>
      </c>
      <c r="AG818" s="90" t="b">
        <f t="shared" si="1026"/>
        <v>1</v>
      </c>
      <c r="AH818" s="45" t="str">
        <f t="shared" si="1007"/>
        <v/>
      </c>
      <c r="AI818" s="45" t="str">
        <f t="shared" si="997"/>
        <v/>
      </c>
      <c r="AJ818" s="45" t="str">
        <f t="shared" si="983"/>
        <v/>
      </c>
      <c r="AK818" s="45" t="str">
        <f t="shared" si="998"/>
        <v/>
      </c>
      <c r="AL818" s="45" t="str">
        <f t="shared" si="999"/>
        <v/>
      </c>
      <c r="AM818" s="45" t="str">
        <f t="shared" si="1000"/>
        <v/>
      </c>
      <c r="AN818" s="45" t="str">
        <f t="shared" si="1001"/>
        <v/>
      </c>
      <c r="AO818" s="45" t="str">
        <f t="shared" si="1023"/>
        <v/>
      </c>
      <c r="AP818" s="45" t="str">
        <f t="shared" si="1023"/>
        <v/>
      </c>
      <c r="AQ818" s="45" t="str">
        <f t="shared" si="984"/>
        <v/>
      </c>
      <c r="AR818" s="90">
        <f t="shared" si="1003"/>
        <v>24</v>
      </c>
    </row>
    <row r="819" spans="1:44" s="84" customFormat="1" ht="15.75" hidden="1" customHeight="1" x14ac:dyDescent="0.25">
      <c r="A819" s="82"/>
      <c r="B819" s="268"/>
      <c r="C819" s="269"/>
      <c r="D819" s="269"/>
      <c r="E819" s="270"/>
      <c r="F819" s="271"/>
      <c r="G819" s="269"/>
      <c r="H819" s="269"/>
      <c r="I819" s="371"/>
      <c r="J819" s="186" t="str">
        <f t="shared" si="976"/>
        <v/>
      </c>
      <c r="K819" s="175" t="str">
        <f t="shared" si="977"/>
        <v/>
      </c>
      <c r="L819" s="176" t="str">
        <f t="shared" si="978"/>
        <v/>
      </c>
      <c r="M819" s="175" t="str">
        <f t="shared" si="979"/>
        <v/>
      </c>
      <c r="N819" s="177" t="str">
        <f t="shared" si="980"/>
        <v/>
      </c>
      <c r="O819" s="177" t="str">
        <f t="shared" si="981"/>
        <v/>
      </c>
      <c r="P819" s="281"/>
      <c r="Q819" s="281"/>
      <c r="R819" s="282"/>
      <c r="S819" s="286"/>
      <c r="T819" s="281"/>
      <c r="U819" s="282"/>
      <c r="V819" s="286"/>
      <c r="W819" s="281"/>
      <c r="X819" s="282"/>
      <c r="Y819" s="286"/>
      <c r="Z819" s="281"/>
      <c r="AA819" s="369"/>
      <c r="AB819" s="83"/>
      <c r="AC819" s="90">
        <f t="shared" ref="AC819:AG819" si="1027">AC818</f>
        <v>40</v>
      </c>
      <c r="AD819" s="90" t="b">
        <f t="shared" si="1027"/>
        <v>0</v>
      </c>
      <c r="AE819" s="90" t="b">
        <f t="shared" si="1027"/>
        <v>0</v>
      </c>
      <c r="AF819" s="90" t="b">
        <f t="shared" si="1027"/>
        <v>0</v>
      </c>
      <c r="AG819" s="90" t="b">
        <f t="shared" si="1027"/>
        <v>1</v>
      </c>
      <c r="AH819" s="45" t="str">
        <f t="shared" si="1007"/>
        <v/>
      </c>
      <c r="AI819" s="45" t="str">
        <f t="shared" si="997"/>
        <v/>
      </c>
      <c r="AJ819" s="45" t="str">
        <f t="shared" si="983"/>
        <v/>
      </c>
      <c r="AK819" s="45" t="str">
        <f t="shared" si="998"/>
        <v/>
      </c>
      <c r="AL819" s="45" t="str">
        <f t="shared" si="999"/>
        <v/>
      </c>
      <c r="AM819" s="45" t="str">
        <f t="shared" si="1000"/>
        <v/>
      </c>
      <c r="AN819" s="45" t="str">
        <f t="shared" si="1001"/>
        <v/>
      </c>
      <c r="AO819" s="45" t="str">
        <f t="shared" si="1023"/>
        <v/>
      </c>
      <c r="AP819" s="45" t="str">
        <f t="shared" si="1023"/>
        <v/>
      </c>
      <c r="AQ819" s="45" t="str">
        <f t="shared" si="984"/>
        <v/>
      </c>
      <c r="AR819" s="90">
        <f t="shared" si="1003"/>
        <v>25</v>
      </c>
    </row>
    <row r="820" spans="1:44" s="84" customFormat="1" ht="15.75" hidden="1" customHeight="1" x14ac:dyDescent="0.25">
      <c r="A820" s="82"/>
      <c r="B820" s="268"/>
      <c r="C820" s="269"/>
      <c r="D820" s="269"/>
      <c r="E820" s="270"/>
      <c r="F820" s="271"/>
      <c r="G820" s="269"/>
      <c r="H820" s="269"/>
      <c r="I820" s="371"/>
      <c r="J820" s="186" t="str">
        <f t="shared" si="976"/>
        <v/>
      </c>
      <c r="K820" s="175" t="str">
        <f t="shared" si="977"/>
        <v/>
      </c>
      <c r="L820" s="176" t="str">
        <f t="shared" si="978"/>
        <v/>
      </c>
      <c r="M820" s="175" t="str">
        <f t="shared" si="979"/>
        <v/>
      </c>
      <c r="N820" s="177" t="str">
        <f t="shared" si="980"/>
        <v/>
      </c>
      <c r="O820" s="177" t="str">
        <f t="shared" si="981"/>
        <v/>
      </c>
      <c r="P820" s="281"/>
      <c r="Q820" s="281"/>
      <c r="R820" s="282"/>
      <c r="S820" s="286"/>
      <c r="T820" s="281"/>
      <c r="U820" s="282"/>
      <c r="V820" s="286"/>
      <c r="W820" s="281"/>
      <c r="X820" s="282"/>
      <c r="Y820" s="286"/>
      <c r="Z820" s="281"/>
      <c r="AA820" s="369"/>
      <c r="AB820" s="83"/>
      <c r="AC820" s="90">
        <f t="shared" ref="AC820:AG820" si="1028">AC819</f>
        <v>40</v>
      </c>
      <c r="AD820" s="90" t="b">
        <f t="shared" si="1028"/>
        <v>0</v>
      </c>
      <c r="AE820" s="90" t="b">
        <f t="shared" si="1028"/>
        <v>0</v>
      </c>
      <c r="AF820" s="90" t="b">
        <f t="shared" si="1028"/>
        <v>0</v>
      </c>
      <c r="AG820" s="90" t="b">
        <f t="shared" si="1028"/>
        <v>1</v>
      </c>
      <c r="AH820" s="45" t="str">
        <f t="shared" si="1007"/>
        <v/>
      </c>
      <c r="AI820" s="45" t="str">
        <f t="shared" si="997"/>
        <v/>
      </c>
      <c r="AJ820" s="45" t="str">
        <f t="shared" si="983"/>
        <v/>
      </c>
      <c r="AK820" s="45" t="str">
        <f t="shared" si="998"/>
        <v/>
      </c>
      <c r="AL820" s="45" t="str">
        <f t="shared" si="999"/>
        <v/>
      </c>
      <c r="AM820" s="45" t="str">
        <f t="shared" si="1000"/>
        <v/>
      </c>
      <c r="AN820" s="45" t="str">
        <f t="shared" si="1001"/>
        <v/>
      </c>
      <c r="AO820" s="45" t="str">
        <f t="shared" si="1023"/>
        <v/>
      </c>
      <c r="AP820" s="45" t="str">
        <f t="shared" si="1023"/>
        <v/>
      </c>
      <c r="AQ820" s="45" t="str">
        <f t="shared" si="984"/>
        <v/>
      </c>
      <c r="AR820" s="90">
        <f t="shared" si="1003"/>
        <v>26</v>
      </c>
    </row>
    <row r="821" spans="1:44" s="84" customFormat="1" ht="15.75" hidden="1" customHeight="1" x14ac:dyDescent="0.25">
      <c r="A821" s="82"/>
      <c r="B821" s="268"/>
      <c r="C821" s="269"/>
      <c r="D821" s="269"/>
      <c r="E821" s="270"/>
      <c r="F821" s="271"/>
      <c r="G821" s="269"/>
      <c r="H821" s="269"/>
      <c r="I821" s="371"/>
      <c r="J821" s="186" t="str">
        <f t="shared" si="976"/>
        <v/>
      </c>
      <c r="K821" s="175" t="str">
        <f t="shared" si="977"/>
        <v/>
      </c>
      <c r="L821" s="176" t="str">
        <f t="shared" si="978"/>
        <v/>
      </c>
      <c r="M821" s="175" t="str">
        <f t="shared" si="979"/>
        <v/>
      </c>
      <c r="N821" s="177" t="str">
        <f t="shared" si="980"/>
        <v/>
      </c>
      <c r="O821" s="177" t="str">
        <f t="shared" si="981"/>
        <v/>
      </c>
      <c r="P821" s="281"/>
      <c r="Q821" s="281"/>
      <c r="R821" s="282"/>
      <c r="S821" s="286"/>
      <c r="T821" s="281"/>
      <c r="U821" s="282"/>
      <c r="V821" s="286"/>
      <c r="W821" s="281"/>
      <c r="X821" s="282"/>
      <c r="Y821" s="286"/>
      <c r="Z821" s="281"/>
      <c r="AA821" s="369"/>
      <c r="AB821" s="83"/>
      <c r="AC821" s="90">
        <f t="shared" ref="AC821:AG821" si="1029">AC820</f>
        <v>40</v>
      </c>
      <c r="AD821" s="90" t="b">
        <f t="shared" si="1029"/>
        <v>0</v>
      </c>
      <c r="AE821" s="90" t="b">
        <f t="shared" si="1029"/>
        <v>0</v>
      </c>
      <c r="AF821" s="90" t="b">
        <f t="shared" si="1029"/>
        <v>0</v>
      </c>
      <c r="AG821" s="90" t="b">
        <f t="shared" si="1029"/>
        <v>1</v>
      </c>
      <c r="AH821" s="45" t="str">
        <f t="shared" si="1007"/>
        <v/>
      </c>
      <c r="AI821" s="45" t="str">
        <f t="shared" si="997"/>
        <v/>
      </c>
      <c r="AJ821" s="45" t="str">
        <f t="shared" si="983"/>
        <v/>
      </c>
      <c r="AK821" s="45" t="str">
        <f t="shared" si="998"/>
        <v/>
      </c>
      <c r="AL821" s="45" t="str">
        <f t="shared" si="999"/>
        <v/>
      </c>
      <c r="AM821" s="45" t="str">
        <f t="shared" si="1000"/>
        <v/>
      </c>
      <c r="AN821" s="45" t="str">
        <f t="shared" si="1001"/>
        <v/>
      </c>
      <c r="AO821" s="45" t="str">
        <f t="shared" si="1023"/>
        <v/>
      </c>
      <c r="AP821" s="45" t="str">
        <f t="shared" si="1023"/>
        <v/>
      </c>
      <c r="AQ821" s="45" t="str">
        <f t="shared" si="984"/>
        <v/>
      </c>
      <c r="AR821" s="90">
        <f t="shared" si="1003"/>
        <v>27</v>
      </c>
    </row>
    <row r="822" spans="1:44" s="84" customFormat="1" ht="15.75" hidden="1" customHeight="1" x14ac:dyDescent="0.25">
      <c r="A822" s="82"/>
      <c r="B822" s="268"/>
      <c r="C822" s="269"/>
      <c r="D822" s="269"/>
      <c r="E822" s="270"/>
      <c r="F822" s="271"/>
      <c r="G822" s="269"/>
      <c r="H822" s="269"/>
      <c r="I822" s="371"/>
      <c r="J822" s="186" t="str">
        <f t="shared" si="976"/>
        <v/>
      </c>
      <c r="K822" s="175" t="str">
        <f t="shared" si="977"/>
        <v/>
      </c>
      <c r="L822" s="176" t="str">
        <f t="shared" si="978"/>
        <v/>
      </c>
      <c r="M822" s="175" t="str">
        <f t="shared" si="979"/>
        <v/>
      </c>
      <c r="N822" s="177" t="str">
        <f t="shared" si="980"/>
        <v/>
      </c>
      <c r="O822" s="177" t="str">
        <f t="shared" si="981"/>
        <v/>
      </c>
      <c r="P822" s="281"/>
      <c r="Q822" s="281"/>
      <c r="R822" s="282"/>
      <c r="S822" s="286"/>
      <c r="T822" s="281"/>
      <c r="U822" s="282"/>
      <c r="V822" s="286"/>
      <c r="W822" s="281"/>
      <c r="X822" s="282"/>
      <c r="Y822" s="286"/>
      <c r="Z822" s="281"/>
      <c r="AA822" s="369"/>
      <c r="AB822" s="83"/>
      <c r="AC822" s="90">
        <f t="shared" ref="AC822:AG822" si="1030">AC821</f>
        <v>40</v>
      </c>
      <c r="AD822" s="90" t="b">
        <f t="shared" si="1030"/>
        <v>0</v>
      </c>
      <c r="AE822" s="90" t="b">
        <f t="shared" si="1030"/>
        <v>0</v>
      </c>
      <c r="AF822" s="90" t="b">
        <f t="shared" si="1030"/>
        <v>0</v>
      </c>
      <c r="AG822" s="90" t="b">
        <f t="shared" si="1030"/>
        <v>1</v>
      </c>
      <c r="AH822" s="45" t="str">
        <f t="shared" si="1007"/>
        <v/>
      </c>
      <c r="AI822" s="45" t="str">
        <f t="shared" si="997"/>
        <v/>
      </c>
      <c r="AJ822" s="45" t="str">
        <f t="shared" si="983"/>
        <v/>
      </c>
      <c r="AK822" s="45" t="str">
        <f t="shared" si="998"/>
        <v/>
      </c>
      <c r="AL822" s="45" t="str">
        <f t="shared" si="999"/>
        <v/>
      </c>
      <c r="AM822" s="45" t="str">
        <f t="shared" si="1000"/>
        <v/>
      </c>
      <c r="AN822" s="45" t="str">
        <f t="shared" si="1001"/>
        <v/>
      </c>
      <c r="AO822" s="45" t="str">
        <f t="shared" si="1023"/>
        <v/>
      </c>
      <c r="AP822" s="45" t="str">
        <f t="shared" si="1023"/>
        <v/>
      </c>
      <c r="AQ822" s="45" t="str">
        <f t="shared" si="984"/>
        <v/>
      </c>
      <c r="AR822" s="90">
        <f t="shared" si="1003"/>
        <v>28</v>
      </c>
    </row>
    <row r="823" spans="1:44" s="84" customFormat="1" ht="15.75" hidden="1" customHeight="1" x14ac:dyDescent="0.25">
      <c r="A823" s="82"/>
      <c r="B823" s="268"/>
      <c r="C823" s="269"/>
      <c r="D823" s="269"/>
      <c r="E823" s="270"/>
      <c r="F823" s="271"/>
      <c r="G823" s="269"/>
      <c r="H823" s="269"/>
      <c r="I823" s="371"/>
      <c r="J823" s="186" t="str">
        <f t="shared" si="976"/>
        <v/>
      </c>
      <c r="K823" s="175" t="str">
        <f t="shared" si="977"/>
        <v/>
      </c>
      <c r="L823" s="176" t="str">
        <f t="shared" si="978"/>
        <v/>
      </c>
      <c r="M823" s="175" t="str">
        <f t="shared" si="979"/>
        <v/>
      </c>
      <c r="N823" s="177" t="str">
        <f t="shared" si="980"/>
        <v/>
      </c>
      <c r="O823" s="177" t="str">
        <f t="shared" si="981"/>
        <v/>
      </c>
      <c r="P823" s="281"/>
      <c r="Q823" s="281"/>
      <c r="R823" s="282"/>
      <c r="S823" s="286"/>
      <c r="T823" s="281"/>
      <c r="U823" s="282"/>
      <c r="V823" s="286"/>
      <c r="W823" s="281"/>
      <c r="X823" s="282"/>
      <c r="Y823" s="286"/>
      <c r="Z823" s="281"/>
      <c r="AA823" s="369"/>
      <c r="AB823" s="83"/>
      <c r="AC823" s="90">
        <f t="shared" ref="AC823:AG823" si="1031">AC822</f>
        <v>40</v>
      </c>
      <c r="AD823" s="90" t="b">
        <f t="shared" si="1031"/>
        <v>0</v>
      </c>
      <c r="AE823" s="90" t="b">
        <f t="shared" si="1031"/>
        <v>0</v>
      </c>
      <c r="AF823" s="90" t="b">
        <f t="shared" si="1031"/>
        <v>0</v>
      </c>
      <c r="AG823" s="90" t="b">
        <f t="shared" si="1031"/>
        <v>1</v>
      </c>
      <c r="AH823" s="45" t="str">
        <f t="shared" si="1007"/>
        <v/>
      </c>
      <c r="AI823" s="45" t="str">
        <f t="shared" si="997"/>
        <v/>
      </c>
      <c r="AJ823" s="45" t="str">
        <f t="shared" si="983"/>
        <v/>
      </c>
      <c r="AK823" s="45" t="str">
        <f t="shared" si="998"/>
        <v/>
      </c>
      <c r="AL823" s="45" t="str">
        <f t="shared" si="999"/>
        <v/>
      </c>
      <c r="AM823" s="45" t="str">
        <f t="shared" si="1000"/>
        <v/>
      </c>
      <c r="AN823" s="45" t="str">
        <f t="shared" si="1001"/>
        <v/>
      </c>
      <c r="AO823" s="45" t="str">
        <f t="shared" si="1023"/>
        <v/>
      </c>
      <c r="AP823" s="45" t="str">
        <f t="shared" si="1023"/>
        <v/>
      </c>
      <c r="AQ823" s="45" t="str">
        <f t="shared" si="984"/>
        <v/>
      </c>
      <c r="AR823" s="90">
        <f t="shared" si="1003"/>
        <v>29</v>
      </c>
    </row>
    <row r="824" spans="1:44" s="84" customFormat="1" ht="15.75" hidden="1" customHeight="1" x14ac:dyDescent="0.25">
      <c r="A824" s="82"/>
      <c r="B824" s="268"/>
      <c r="C824" s="269"/>
      <c r="D824" s="269"/>
      <c r="E824" s="270"/>
      <c r="F824" s="271"/>
      <c r="G824" s="269"/>
      <c r="H824" s="269"/>
      <c r="I824" s="371"/>
      <c r="J824" s="187" t="str">
        <f t="shared" si="976"/>
        <v/>
      </c>
      <c r="K824" s="178" t="str">
        <f t="shared" si="977"/>
        <v/>
      </c>
      <c r="L824" s="179" t="str">
        <f t="shared" si="978"/>
        <v/>
      </c>
      <c r="M824" s="178" t="str">
        <f t="shared" si="979"/>
        <v/>
      </c>
      <c r="N824" s="180" t="str">
        <f t="shared" si="980"/>
        <v/>
      </c>
      <c r="O824" s="180" t="str">
        <f t="shared" si="981"/>
        <v/>
      </c>
      <c r="P824" s="284"/>
      <c r="Q824" s="284"/>
      <c r="R824" s="285"/>
      <c r="S824" s="287"/>
      <c r="T824" s="284"/>
      <c r="U824" s="285"/>
      <c r="V824" s="287"/>
      <c r="W824" s="284"/>
      <c r="X824" s="285"/>
      <c r="Y824" s="287"/>
      <c r="Z824" s="284"/>
      <c r="AA824" s="370"/>
      <c r="AB824" s="83"/>
      <c r="AC824" s="91">
        <f t="shared" ref="AC824:AG824" si="1032">AC823</f>
        <v>40</v>
      </c>
      <c r="AD824" s="91" t="b">
        <f t="shared" si="1032"/>
        <v>0</v>
      </c>
      <c r="AE824" s="91" t="b">
        <f t="shared" si="1032"/>
        <v>0</v>
      </c>
      <c r="AF824" s="91" t="b">
        <f t="shared" si="1032"/>
        <v>0</v>
      </c>
      <c r="AG824" s="91" t="b">
        <f t="shared" si="1032"/>
        <v>1</v>
      </c>
      <c r="AH824" s="92" t="str">
        <f t="shared" si="1007"/>
        <v/>
      </c>
      <c r="AI824" s="92" t="str">
        <f t="shared" si="997"/>
        <v/>
      </c>
      <c r="AJ824" s="92" t="str">
        <f t="shared" si="983"/>
        <v/>
      </c>
      <c r="AK824" s="92" t="str">
        <f t="shared" si="998"/>
        <v/>
      </c>
      <c r="AL824" s="92" t="str">
        <f t="shared" si="999"/>
        <v/>
      </c>
      <c r="AM824" s="92" t="str">
        <f t="shared" si="1000"/>
        <v/>
      </c>
      <c r="AN824" s="92" t="str">
        <f t="shared" si="1001"/>
        <v/>
      </c>
      <c r="AO824" s="92" t="str">
        <f t="shared" si="1023"/>
        <v/>
      </c>
      <c r="AP824" s="92" t="str">
        <f t="shared" si="1023"/>
        <v/>
      </c>
      <c r="AQ824" s="92" t="str">
        <f t="shared" si="984"/>
        <v/>
      </c>
      <c r="AR824" s="91">
        <f t="shared" si="1003"/>
        <v>30</v>
      </c>
    </row>
    <row r="825" spans="1:44" s="84" customFormat="1" ht="15.75" customHeight="1" x14ac:dyDescent="0.25">
      <c r="A825" s="82"/>
      <c r="B825" s="268">
        <f>B795+1</f>
        <v>41</v>
      </c>
      <c r="C825" s="269"/>
      <c r="D825" s="269"/>
      <c r="E825" s="270"/>
      <c r="F825" s="271">
        <f>ROUND($G$4*B825,0)</f>
        <v>12915</v>
      </c>
      <c r="G825" s="269"/>
      <c r="H825" s="269"/>
      <c r="I825" s="371"/>
      <c r="J825" s="188" t="str">
        <f t="shared" si="976"/>
        <v/>
      </c>
      <c r="K825" s="181" t="str">
        <f t="shared" si="977"/>
        <v/>
      </c>
      <c r="L825" s="182" t="str">
        <f t="shared" si="978"/>
        <v/>
      </c>
      <c r="M825" s="181" t="str">
        <f t="shared" si="979"/>
        <v/>
      </c>
      <c r="N825" s="183" t="str">
        <f t="shared" si="980"/>
        <v/>
      </c>
      <c r="O825" s="183" t="str">
        <f t="shared" si="981"/>
        <v/>
      </c>
      <c r="P825" s="365">
        <f>ROUND($F825/P$12,2)</f>
        <v>2.58</v>
      </c>
      <c r="Q825" s="365"/>
      <c r="R825" s="366"/>
      <c r="S825" s="367">
        <f>ROUND($F825/S$12,2)</f>
        <v>2.15</v>
      </c>
      <c r="T825" s="365"/>
      <c r="U825" s="366"/>
      <c r="V825" s="367">
        <f>ROUND($F825/V$12,2)</f>
        <v>1.85</v>
      </c>
      <c r="W825" s="365"/>
      <c r="X825" s="366"/>
      <c r="Y825" s="367">
        <f>ROUND($F825/Y$12,2)</f>
        <v>1.68</v>
      </c>
      <c r="Z825" s="365"/>
      <c r="AA825" s="368"/>
      <c r="AB825" s="83"/>
      <c r="AC825" s="88">
        <f>B825</f>
        <v>41</v>
      </c>
      <c r="AD825" s="88" t="b">
        <f>AND(AC825&gt;=min_string,AC825&lt;=max_string)</f>
        <v>0</v>
      </c>
      <c r="AE825" s="88" t="b">
        <f>OR(AND(($AC825-max_string)/(AE$13-1)&gt;=min_string,($AC825-max_string)/(AE$13-1)&lt;=max_string),AND(($AC825-min_string)/(AE$13-1)&gt;=min_string,($AC825-min_string)/(AE$13-1)&lt;=max_string))</f>
        <v>0</v>
      </c>
      <c r="AF825" s="88" t="b">
        <f>OR(AND(($AC825-max_string)/(AF$13-1)&gt;=min_string,($AC825-max_string)/(AF$13-1)&lt;=max_string),AND(($AC825-min_string)/(AF$13-1)&gt;=min_string,($AC825-min_string)/(AF$13-1)&lt;=max_string))</f>
        <v>0</v>
      </c>
      <c r="AG825" s="88" t="b">
        <f>AND(AC825-(AG$13-1)*min_string&gt;=min_string,AC825-(AG$13-1)*max_string&lt;=max_string)</f>
        <v>1</v>
      </c>
      <c r="AH825" s="89" t="str">
        <f>IF(AD825,$AC825,null_value)</f>
        <v/>
      </c>
      <c r="AI825" s="89" t="str">
        <f>IF(AE825,MIN(max_string,$AC825-(min_string*(AI$12-1))),null_value)</f>
        <v/>
      </c>
      <c r="AJ825" s="89" t="str">
        <f t="shared" si="983"/>
        <v/>
      </c>
      <c r="AK825" s="89" t="str">
        <f>IF(AF825,MIN(max_string,$AC825-(min_string*(AK$12-1))),null_value)</f>
        <v/>
      </c>
      <c r="AL825" s="89" t="str">
        <f>IF(AK825=null_value,null_value,MIN(max_string,$AC825-AK825-min_string))</f>
        <v/>
      </c>
      <c r="AM825" s="89" t="str">
        <f>IF(AK825&lt;&gt;null_value,$AC825-AK825-AL825,null_value)</f>
        <v/>
      </c>
      <c r="AN825" s="89">
        <f>IF(AG825,MIN(max_string,ROUNDDOWN(($AC825-min_string)/(AN$12-1),0)),null_value)</f>
        <v>11</v>
      </c>
      <c r="AO825" s="89">
        <f t="shared" si="1023"/>
        <v>11</v>
      </c>
      <c r="AP825" s="89">
        <f t="shared" si="1023"/>
        <v>11</v>
      </c>
      <c r="AQ825" s="89">
        <f t="shared" si="984"/>
        <v>8</v>
      </c>
      <c r="AR825" s="88">
        <v>1</v>
      </c>
    </row>
    <row r="826" spans="1:44" s="84" customFormat="1" ht="15.75" customHeight="1" x14ac:dyDescent="0.25">
      <c r="A826" s="82"/>
      <c r="B826" s="268"/>
      <c r="C826" s="269"/>
      <c r="D826" s="269"/>
      <c r="E826" s="270"/>
      <c r="F826" s="271"/>
      <c r="G826" s="269"/>
      <c r="H826" s="269"/>
      <c r="I826" s="371"/>
      <c r="J826" s="186" t="str">
        <f t="shared" si="976"/>
        <v/>
      </c>
      <c r="K826" s="175" t="str">
        <f t="shared" si="977"/>
        <v/>
      </c>
      <c r="L826" s="176" t="str">
        <f t="shared" si="978"/>
        <v/>
      </c>
      <c r="M826" s="175" t="str">
        <f t="shared" si="979"/>
        <v/>
      </c>
      <c r="N826" s="177" t="str">
        <f t="shared" si="980"/>
        <v/>
      </c>
      <c r="O826" s="177" t="str">
        <f t="shared" si="981"/>
        <v/>
      </c>
      <c r="P826" s="281"/>
      <c r="Q826" s="281"/>
      <c r="R826" s="282"/>
      <c r="S826" s="286"/>
      <c r="T826" s="281"/>
      <c r="U826" s="282"/>
      <c r="V826" s="286"/>
      <c r="W826" s="281"/>
      <c r="X826" s="282"/>
      <c r="Y826" s="286"/>
      <c r="Z826" s="281"/>
      <c r="AA826" s="369"/>
      <c r="AB826" s="83"/>
      <c r="AC826" s="90">
        <f>AC825</f>
        <v>41</v>
      </c>
      <c r="AD826" s="90" t="b">
        <f>AD825</f>
        <v>0</v>
      </c>
      <c r="AE826" s="90" t="b">
        <f>AE825</f>
        <v>0</v>
      </c>
      <c r="AF826" s="90" t="b">
        <f>AF825</f>
        <v>0</v>
      </c>
      <c r="AG826" s="90" t="b">
        <f>AG825</f>
        <v>1</v>
      </c>
      <c r="AH826" s="45" t="str">
        <f t="shared" ref="AH826:AH854" si="1033">null_value</f>
        <v/>
      </c>
      <c r="AI826" s="45" t="str">
        <f t="shared" ref="AI826:AI854" si="1034">IF(AND(AE826,AI825&lt;&gt;null_value),IF(AND(AI825&gt;min_string+1,AJ825&lt;max_string-1,AI825-1&gt;AJ825),AI825-1,null_value),null_value)</f>
        <v/>
      </c>
      <c r="AJ826" s="45" t="str">
        <f t="shared" si="983"/>
        <v/>
      </c>
      <c r="AK826" s="45" t="str">
        <f t="shared" ref="AK826:AK854" si="1035">IF(AND(AF826,AK825&lt;&gt;null_value),IF(AND(AL825-1&gt;=min_string,AM825+1&lt;=max_string,AL825-1&gt;AM825),AK825,IF(AND(AK825-1&gt;min_string,AL825+1&lt;=max_string,OR(AK825-1&gt;AL825,AND(AK825&gt;AL825,AL825&gt;AM825))),AK825-1,null_value)),null_value)</f>
        <v/>
      </c>
      <c r="AL826" s="45" t="str">
        <f t="shared" ref="AL826:AL854" si="1036">IF(AK826=null_value,null_value,IF(AK826&lt;&gt;AK825,MIN(max_string,$AC826-AK826-min_string,AK826),AL825-1))</f>
        <v/>
      </c>
      <c r="AM826" s="45" t="str">
        <f t="shared" ref="AM826:AM854" si="1037">IF(AK826=null_value,null_value,$AC826-AK826-AL826)</f>
        <v/>
      </c>
      <c r="AN826" s="45">
        <f t="shared" ref="AN826:AN854" si="1038">IF(AND(AG826,AN825&lt;&gt;null_value),IF(AND(AN825&gt;min_string,AQ825+AN$12-1&lt;=max_string),AN825-1,null_value),null_value)</f>
        <v>10</v>
      </c>
      <c r="AO826" s="45">
        <f t="shared" si="1023"/>
        <v>10</v>
      </c>
      <c r="AP826" s="45">
        <f t="shared" si="1023"/>
        <v>10</v>
      </c>
      <c r="AQ826" s="45">
        <f t="shared" si="984"/>
        <v>11</v>
      </c>
      <c r="AR826" s="90">
        <f>AR825+1</f>
        <v>2</v>
      </c>
    </row>
    <row r="827" spans="1:44" s="84" customFormat="1" ht="15.75" customHeight="1" x14ac:dyDescent="0.25">
      <c r="A827" s="82"/>
      <c r="B827" s="268"/>
      <c r="C827" s="269"/>
      <c r="D827" s="269"/>
      <c r="E827" s="270"/>
      <c r="F827" s="271"/>
      <c r="G827" s="269"/>
      <c r="H827" s="269"/>
      <c r="I827" s="371"/>
      <c r="J827" s="186" t="str">
        <f t="shared" si="976"/>
        <v/>
      </c>
      <c r="K827" s="175" t="str">
        <f t="shared" si="977"/>
        <v/>
      </c>
      <c r="L827" s="176" t="str">
        <f t="shared" si="978"/>
        <v/>
      </c>
      <c r="M827" s="175" t="str">
        <f t="shared" si="979"/>
        <v/>
      </c>
      <c r="N827" s="177" t="str">
        <f t="shared" si="980"/>
        <v/>
      </c>
      <c r="O827" s="177" t="str">
        <f t="shared" si="981"/>
        <v/>
      </c>
      <c r="P827" s="281"/>
      <c r="Q827" s="281"/>
      <c r="R827" s="282"/>
      <c r="S827" s="286"/>
      <c r="T827" s="281"/>
      <c r="U827" s="282"/>
      <c r="V827" s="286"/>
      <c r="W827" s="281"/>
      <c r="X827" s="282"/>
      <c r="Y827" s="286"/>
      <c r="Z827" s="281"/>
      <c r="AA827" s="369"/>
      <c r="AB827" s="83"/>
      <c r="AC827" s="90">
        <f t="shared" ref="AC827:AG827" si="1039">AC826</f>
        <v>41</v>
      </c>
      <c r="AD827" s="90" t="b">
        <f t="shared" si="1039"/>
        <v>0</v>
      </c>
      <c r="AE827" s="90" t="b">
        <f t="shared" si="1039"/>
        <v>0</v>
      </c>
      <c r="AF827" s="90" t="b">
        <f t="shared" si="1039"/>
        <v>0</v>
      </c>
      <c r="AG827" s="90" t="b">
        <f t="shared" si="1039"/>
        <v>1</v>
      </c>
      <c r="AH827" s="45" t="str">
        <f t="shared" si="1033"/>
        <v/>
      </c>
      <c r="AI827" s="45" t="str">
        <f t="shared" si="1034"/>
        <v/>
      </c>
      <c r="AJ827" s="45" t="str">
        <f t="shared" si="983"/>
        <v/>
      </c>
      <c r="AK827" s="45" t="str">
        <f t="shared" si="1035"/>
        <v/>
      </c>
      <c r="AL827" s="45" t="str">
        <f t="shared" si="1036"/>
        <v/>
      </c>
      <c r="AM827" s="45" t="str">
        <f t="shared" si="1037"/>
        <v/>
      </c>
      <c r="AN827" s="45" t="str">
        <f t="shared" si="1038"/>
        <v/>
      </c>
      <c r="AO827" s="45" t="str">
        <f t="shared" si="1023"/>
        <v/>
      </c>
      <c r="AP827" s="45" t="str">
        <f t="shared" si="1023"/>
        <v/>
      </c>
      <c r="AQ827" s="45" t="str">
        <f t="shared" si="984"/>
        <v/>
      </c>
      <c r="AR827" s="90">
        <f t="shared" ref="AR827:AR854" si="1040">AR826+1</f>
        <v>3</v>
      </c>
    </row>
    <row r="828" spans="1:44" s="84" customFormat="1" ht="15.75" customHeight="1" x14ac:dyDescent="0.25">
      <c r="A828" s="82"/>
      <c r="B828" s="268"/>
      <c r="C828" s="269"/>
      <c r="D828" s="269"/>
      <c r="E828" s="270"/>
      <c r="F828" s="271"/>
      <c r="G828" s="269"/>
      <c r="H828" s="269"/>
      <c r="I828" s="371"/>
      <c r="J828" s="186" t="str">
        <f t="shared" si="976"/>
        <v/>
      </c>
      <c r="K828" s="175" t="str">
        <f t="shared" si="977"/>
        <v/>
      </c>
      <c r="L828" s="176" t="str">
        <f t="shared" si="978"/>
        <v/>
      </c>
      <c r="M828" s="175" t="str">
        <f t="shared" si="979"/>
        <v/>
      </c>
      <c r="N828" s="177" t="str">
        <f t="shared" si="980"/>
        <v/>
      </c>
      <c r="O828" s="177" t="str">
        <f t="shared" si="981"/>
        <v/>
      </c>
      <c r="P828" s="281"/>
      <c r="Q828" s="281"/>
      <c r="R828" s="282"/>
      <c r="S828" s="286"/>
      <c r="T828" s="281"/>
      <c r="U828" s="282"/>
      <c r="V828" s="286"/>
      <c r="W828" s="281"/>
      <c r="X828" s="282"/>
      <c r="Y828" s="286"/>
      <c r="Z828" s="281"/>
      <c r="AA828" s="369"/>
      <c r="AB828" s="83"/>
      <c r="AC828" s="90">
        <f t="shared" ref="AC828:AG828" si="1041">AC827</f>
        <v>41</v>
      </c>
      <c r="AD828" s="90" t="b">
        <f t="shared" si="1041"/>
        <v>0</v>
      </c>
      <c r="AE828" s="90" t="b">
        <f t="shared" si="1041"/>
        <v>0</v>
      </c>
      <c r="AF828" s="90" t="b">
        <f t="shared" si="1041"/>
        <v>0</v>
      </c>
      <c r="AG828" s="90" t="b">
        <f t="shared" si="1041"/>
        <v>1</v>
      </c>
      <c r="AH828" s="45" t="str">
        <f t="shared" si="1033"/>
        <v/>
      </c>
      <c r="AI828" s="45" t="str">
        <f t="shared" si="1034"/>
        <v/>
      </c>
      <c r="AJ828" s="45" t="str">
        <f t="shared" si="983"/>
        <v/>
      </c>
      <c r="AK828" s="45" t="str">
        <f t="shared" si="1035"/>
        <v/>
      </c>
      <c r="AL828" s="45" t="str">
        <f t="shared" si="1036"/>
        <v/>
      </c>
      <c r="AM828" s="45" t="str">
        <f t="shared" si="1037"/>
        <v/>
      </c>
      <c r="AN828" s="45" t="str">
        <f t="shared" si="1038"/>
        <v/>
      </c>
      <c r="AO828" s="45" t="str">
        <f t="shared" si="1023"/>
        <v/>
      </c>
      <c r="AP828" s="45" t="str">
        <f t="shared" si="1023"/>
        <v/>
      </c>
      <c r="AQ828" s="45" t="str">
        <f t="shared" si="984"/>
        <v/>
      </c>
      <c r="AR828" s="90">
        <f t="shared" si="1040"/>
        <v>4</v>
      </c>
    </row>
    <row r="829" spans="1:44" s="84" customFormat="1" ht="15.75" customHeight="1" x14ac:dyDescent="0.25">
      <c r="A829" s="82"/>
      <c r="B829" s="268"/>
      <c r="C829" s="269"/>
      <c r="D829" s="269"/>
      <c r="E829" s="270"/>
      <c r="F829" s="271"/>
      <c r="G829" s="269"/>
      <c r="H829" s="269"/>
      <c r="I829" s="371"/>
      <c r="J829" s="186" t="str">
        <f t="shared" si="976"/>
        <v/>
      </c>
      <c r="K829" s="175" t="str">
        <f t="shared" si="977"/>
        <v/>
      </c>
      <c r="L829" s="176" t="str">
        <f t="shared" si="978"/>
        <v/>
      </c>
      <c r="M829" s="175" t="str">
        <f t="shared" si="979"/>
        <v/>
      </c>
      <c r="N829" s="177" t="str">
        <f t="shared" si="980"/>
        <v/>
      </c>
      <c r="O829" s="177" t="str">
        <f t="shared" si="981"/>
        <v/>
      </c>
      <c r="P829" s="281"/>
      <c r="Q829" s="281"/>
      <c r="R829" s="282"/>
      <c r="S829" s="286"/>
      <c r="T829" s="281"/>
      <c r="U829" s="282"/>
      <c r="V829" s="286"/>
      <c r="W829" s="281"/>
      <c r="X829" s="282"/>
      <c r="Y829" s="286"/>
      <c r="Z829" s="281"/>
      <c r="AA829" s="369"/>
      <c r="AB829" s="83"/>
      <c r="AC829" s="90">
        <f t="shared" ref="AC829:AG829" si="1042">AC828</f>
        <v>41</v>
      </c>
      <c r="AD829" s="90" t="b">
        <f t="shared" si="1042"/>
        <v>0</v>
      </c>
      <c r="AE829" s="90" t="b">
        <f t="shared" si="1042"/>
        <v>0</v>
      </c>
      <c r="AF829" s="90" t="b">
        <f t="shared" si="1042"/>
        <v>0</v>
      </c>
      <c r="AG829" s="90" t="b">
        <f t="shared" si="1042"/>
        <v>1</v>
      </c>
      <c r="AH829" s="45" t="str">
        <f t="shared" si="1033"/>
        <v/>
      </c>
      <c r="AI829" s="45" t="str">
        <f t="shared" si="1034"/>
        <v/>
      </c>
      <c r="AJ829" s="45" t="str">
        <f t="shared" si="983"/>
        <v/>
      </c>
      <c r="AK829" s="45" t="str">
        <f t="shared" si="1035"/>
        <v/>
      </c>
      <c r="AL829" s="45" t="str">
        <f t="shared" si="1036"/>
        <v/>
      </c>
      <c r="AM829" s="45" t="str">
        <f t="shared" si="1037"/>
        <v/>
      </c>
      <c r="AN829" s="45" t="str">
        <f t="shared" si="1038"/>
        <v/>
      </c>
      <c r="AO829" s="45" t="str">
        <f t="shared" si="1023"/>
        <v/>
      </c>
      <c r="AP829" s="45" t="str">
        <f t="shared" si="1023"/>
        <v/>
      </c>
      <c r="AQ829" s="45" t="str">
        <f t="shared" si="984"/>
        <v/>
      </c>
      <c r="AR829" s="90">
        <f t="shared" si="1040"/>
        <v>5</v>
      </c>
    </row>
    <row r="830" spans="1:44" s="84" customFormat="1" ht="15.75" customHeight="1" x14ac:dyDescent="0.25">
      <c r="A830" s="82"/>
      <c r="B830" s="268"/>
      <c r="C830" s="269"/>
      <c r="D830" s="269"/>
      <c r="E830" s="270"/>
      <c r="F830" s="271"/>
      <c r="G830" s="269"/>
      <c r="H830" s="269"/>
      <c r="I830" s="371"/>
      <c r="J830" s="186" t="str">
        <f t="shared" si="976"/>
        <v/>
      </c>
      <c r="K830" s="175" t="str">
        <f t="shared" si="977"/>
        <v/>
      </c>
      <c r="L830" s="176" t="str">
        <f t="shared" si="978"/>
        <v/>
      </c>
      <c r="M830" s="175" t="str">
        <f t="shared" si="979"/>
        <v/>
      </c>
      <c r="N830" s="177" t="str">
        <f t="shared" si="980"/>
        <v/>
      </c>
      <c r="O830" s="177" t="str">
        <f t="shared" si="981"/>
        <v/>
      </c>
      <c r="P830" s="281"/>
      <c r="Q830" s="281"/>
      <c r="R830" s="282"/>
      <c r="S830" s="286"/>
      <c r="T830" s="281"/>
      <c r="U830" s="282"/>
      <c r="V830" s="286"/>
      <c r="W830" s="281"/>
      <c r="X830" s="282"/>
      <c r="Y830" s="286"/>
      <c r="Z830" s="281"/>
      <c r="AA830" s="369"/>
      <c r="AB830" s="83"/>
      <c r="AC830" s="90">
        <f t="shared" ref="AC830:AG830" si="1043">AC829</f>
        <v>41</v>
      </c>
      <c r="AD830" s="90" t="b">
        <f t="shared" si="1043"/>
        <v>0</v>
      </c>
      <c r="AE830" s="90" t="b">
        <f t="shared" si="1043"/>
        <v>0</v>
      </c>
      <c r="AF830" s="90" t="b">
        <f t="shared" si="1043"/>
        <v>0</v>
      </c>
      <c r="AG830" s="90" t="b">
        <f t="shared" si="1043"/>
        <v>1</v>
      </c>
      <c r="AH830" s="45" t="str">
        <f t="shared" si="1033"/>
        <v/>
      </c>
      <c r="AI830" s="45" t="str">
        <f t="shared" si="1034"/>
        <v/>
      </c>
      <c r="AJ830" s="45" t="str">
        <f t="shared" si="983"/>
        <v/>
      </c>
      <c r="AK830" s="45" t="str">
        <f t="shared" si="1035"/>
        <v/>
      </c>
      <c r="AL830" s="45" t="str">
        <f t="shared" si="1036"/>
        <v/>
      </c>
      <c r="AM830" s="45" t="str">
        <f t="shared" si="1037"/>
        <v/>
      </c>
      <c r="AN830" s="45" t="str">
        <f t="shared" si="1038"/>
        <v/>
      </c>
      <c r="AO830" s="45" t="str">
        <f t="shared" si="1023"/>
        <v/>
      </c>
      <c r="AP830" s="45" t="str">
        <f t="shared" si="1023"/>
        <v/>
      </c>
      <c r="AQ830" s="45" t="str">
        <f t="shared" si="984"/>
        <v/>
      </c>
      <c r="AR830" s="90">
        <f t="shared" si="1040"/>
        <v>6</v>
      </c>
    </row>
    <row r="831" spans="1:44" s="84" customFormat="1" ht="15.75" hidden="1" customHeight="1" x14ac:dyDescent="0.25">
      <c r="A831" s="82"/>
      <c r="B831" s="268"/>
      <c r="C831" s="269"/>
      <c r="D831" s="269"/>
      <c r="E831" s="270"/>
      <c r="F831" s="271"/>
      <c r="G831" s="269"/>
      <c r="H831" s="269"/>
      <c r="I831" s="270"/>
      <c r="J831" s="144" t="str">
        <f t="shared" si="976"/>
        <v/>
      </c>
      <c r="K831" s="123" t="str">
        <f t="shared" si="977"/>
        <v/>
      </c>
      <c r="L831" s="124" t="str">
        <f t="shared" si="978"/>
        <v/>
      </c>
      <c r="M831" s="94" t="str">
        <f t="shared" si="979"/>
        <v/>
      </c>
      <c r="N831" s="96" t="str">
        <f t="shared" si="980"/>
        <v/>
      </c>
      <c r="O831" s="95" t="str">
        <f t="shared" si="981"/>
        <v/>
      </c>
      <c r="P831" s="281"/>
      <c r="Q831" s="281"/>
      <c r="R831" s="282"/>
      <c r="S831" s="286"/>
      <c r="T831" s="281"/>
      <c r="U831" s="282"/>
      <c r="V831" s="286"/>
      <c r="W831" s="281"/>
      <c r="X831" s="282"/>
      <c r="Y831" s="286"/>
      <c r="Z831" s="281"/>
      <c r="AA831" s="369"/>
      <c r="AB831" s="83"/>
      <c r="AC831" s="90">
        <f t="shared" ref="AC831:AG831" si="1044">AC830</f>
        <v>41</v>
      </c>
      <c r="AD831" s="90" t="b">
        <f t="shared" si="1044"/>
        <v>0</v>
      </c>
      <c r="AE831" s="90" t="b">
        <f t="shared" si="1044"/>
        <v>0</v>
      </c>
      <c r="AF831" s="90" t="b">
        <f t="shared" si="1044"/>
        <v>0</v>
      </c>
      <c r="AG831" s="90" t="b">
        <f t="shared" si="1044"/>
        <v>1</v>
      </c>
      <c r="AH831" s="45" t="str">
        <f t="shared" si="1033"/>
        <v/>
      </c>
      <c r="AI831" s="45" t="str">
        <f t="shared" si="1034"/>
        <v/>
      </c>
      <c r="AJ831" s="45" t="str">
        <f t="shared" si="983"/>
        <v/>
      </c>
      <c r="AK831" s="45" t="str">
        <f t="shared" si="1035"/>
        <v/>
      </c>
      <c r="AL831" s="45" t="str">
        <f t="shared" si="1036"/>
        <v/>
      </c>
      <c r="AM831" s="45" t="str">
        <f t="shared" si="1037"/>
        <v/>
      </c>
      <c r="AN831" s="45" t="str">
        <f t="shared" si="1038"/>
        <v/>
      </c>
      <c r="AO831" s="45" t="str">
        <f t="shared" si="1023"/>
        <v/>
      </c>
      <c r="AP831" s="45" t="str">
        <f t="shared" si="1023"/>
        <v/>
      </c>
      <c r="AQ831" s="45" t="str">
        <f t="shared" si="984"/>
        <v/>
      </c>
      <c r="AR831" s="90">
        <f t="shared" si="1040"/>
        <v>7</v>
      </c>
    </row>
    <row r="832" spans="1:44" s="84" customFormat="1" ht="15.75" hidden="1" customHeight="1" x14ac:dyDescent="0.25">
      <c r="A832" s="82"/>
      <c r="B832" s="268"/>
      <c r="C832" s="269"/>
      <c r="D832" s="269"/>
      <c r="E832" s="270"/>
      <c r="F832" s="271"/>
      <c r="G832" s="269"/>
      <c r="H832" s="269"/>
      <c r="I832" s="270"/>
      <c r="J832" s="144" t="str">
        <f t="shared" si="976"/>
        <v/>
      </c>
      <c r="K832" s="123" t="str">
        <f t="shared" si="977"/>
        <v/>
      </c>
      <c r="L832" s="124" t="str">
        <f t="shared" si="978"/>
        <v/>
      </c>
      <c r="M832" s="94" t="str">
        <f t="shared" si="979"/>
        <v/>
      </c>
      <c r="N832" s="96" t="str">
        <f t="shared" si="980"/>
        <v/>
      </c>
      <c r="O832" s="95" t="str">
        <f t="shared" si="981"/>
        <v/>
      </c>
      <c r="P832" s="281"/>
      <c r="Q832" s="281"/>
      <c r="R832" s="282"/>
      <c r="S832" s="286"/>
      <c r="T832" s="281"/>
      <c r="U832" s="282"/>
      <c r="V832" s="286"/>
      <c r="W832" s="281"/>
      <c r="X832" s="282"/>
      <c r="Y832" s="286"/>
      <c r="Z832" s="281"/>
      <c r="AA832" s="369"/>
      <c r="AB832" s="83"/>
      <c r="AC832" s="90">
        <f t="shared" ref="AC832:AG832" si="1045">AC831</f>
        <v>41</v>
      </c>
      <c r="AD832" s="90" t="b">
        <f t="shared" si="1045"/>
        <v>0</v>
      </c>
      <c r="AE832" s="90" t="b">
        <f t="shared" si="1045"/>
        <v>0</v>
      </c>
      <c r="AF832" s="90" t="b">
        <f t="shared" si="1045"/>
        <v>0</v>
      </c>
      <c r="AG832" s="90" t="b">
        <f t="shared" si="1045"/>
        <v>1</v>
      </c>
      <c r="AH832" s="45" t="str">
        <f t="shared" si="1033"/>
        <v/>
      </c>
      <c r="AI832" s="45" t="str">
        <f t="shared" si="1034"/>
        <v/>
      </c>
      <c r="AJ832" s="45" t="str">
        <f t="shared" si="983"/>
        <v/>
      </c>
      <c r="AK832" s="45" t="str">
        <f t="shared" si="1035"/>
        <v/>
      </c>
      <c r="AL832" s="45" t="str">
        <f t="shared" si="1036"/>
        <v/>
      </c>
      <c r="AM832" s="45" t="str">
        <f t="shared" si="1037"/>
        <v/>
      </c>
      <c r="AN832" s="45" t="str">
        <f t="shared" si="1038"/>
        <v/>
      </c>
      <c r="AO832" s="45" t="str">
        <f t="shared" si="1023"/>
        <v/>
      </c>
      <c r="AP832" s="45" t="str">
        <f t="shared" si="1023"/>
        <v/>
      </c>
      <c r="AQ832" s="45" t="str">
        <f t="shared" si="984"/>
        <v/>
      </c>
      <c r="AR832" s="90">
        <f t="shared" si="1040"/>
        <v>8</v>
      </c>
    </row>
    <row r="833" spans="1:44" s="84" customFormat="1" ht="15.75" hidden="1" customHeight="1" x14ac:dyDescent="0.25">
      <c r="A833" s="82"/>
      <c r="B833" s="268"/>
      <c r="C833" s="269"/>
      <c r="D833" s="269"/>
      <c r="E833" s="270"/>
      <c r="F833" s="271"/>
      <c r="G833" s="269"/>
      <c r="H833" s="269"/>
      <c r="I833" s="270"/>
      <c r="J833" s="144" t="str">
        <f t="shared" si="976"/>
        <v/>
      </c>
      <c r="K833" s="123" t="str">
        <f t="shared" si="977"/>
        <v/>
      </c>
      <c r="L833" s="124" t="str">
        <f t="shared" si="978"/>
        <v/>
      </c>
      <c r="M833" s="94" t="str">
        <f t="shared" si="979"/>
        <v/>
      </c>
      <c r="N833" s="96" t="str">
        <f t="shared" si="980"/>
        <v/>
      </c>
      <c r="O833" s="95" t="str">
        <f t="shared" si="981"/>
        <v/>
      </c>
      <c r="P833" s="281"/>
      <c r="Q833" s="281"/>
      <c r="R833" s="282"/>
      <c r="S833" s="286"/>
      <c r="T833" s="281"/>
      <c r="U833" s="282"/>
      <c r="V833" s="286"/>
      <c r="W833" s="281"/>
      <c r="X833" s="282"/>
      <c r="Y833" s="286"/>
      <c r="Z833" s="281"/>
      <c r="AA833" s="369"/>
      <c r="AB833" s="83"/>
      <c r="AC833" s="90">
        <f t="shared" ref="AC833:AG833" si="1046">AC832</f>
        <v>41</v>
      </c>
      <c r="AD833" s="90" t="b">
        <f t="shared" si="1046"/>
        <v>0</v>
      </c>
      <c r="AE833" s="90" t="b">
        <f t="shared" si="1046"/>
        <v>0</v>
      </c>
      <c r="AF833" s="90" t="b">
        <f t="shared" si="1046"/>
        <v>0</v>
      </c>
      <c r="AG833" s="90" t="b">
        <f t="shared" si="1046"/>
        <v>1</v>
      </c>
      <c r="AH833" s="45" t="str">
        <f t="shared" si="1033"/>
        <v/>
      </c>
      <c r="AI833" s="45" t="str">
        <f t="shared" si="1034"/>
        <v/>
      </c>
      <c r="AJ833" s="45" t="str">
        <f t="shared" si="983"/>
        <v/>
      </c>
      <c r="AK833" s="45" t="str">
        <f t="shared" si="1035"/>
        <v/>
      </c>
      <c r="AL833" s="45" t="str">
        <f t="shared" si="1036"/>
        <v/>
      </c>
      <c r="AM833" s="45" t="str">
        <f t="shared" si="1037"/>
        <v/>
      </c>
      <c r="AN833" s="45" t="str">
        <f t="shared" si="1038"/>
        <v/>
      </c>
      <c r="AO833" s="45" t="str">
        <f t="shared" si="1023"/>
        <v/>
      </c>
      <c r="AP833" s="45" t="str">
        <f t="shared" si="1023"/>
        <v/>
      </c>
      <c r="AQ833" s="45" t="str">
        <f t="shared" si="984"/>
        <v/>
      </c>
      <c r="AR833" s="90">
        <f t="shared" si="1040"/>
        <v>9</v>
      </c>
    </row>
    <row r="834" spans="1:44" s="84" customFormat="1" ht="15.75" hidden="1" customHeight="1" x14ac:dyDescent="0.25">
      <c r="A834" s="82"/>
      <c r="B834" s="268"/>
      <c r="C834" s="269"/>
      <c r="D834" s="269"/>
      <c r="E834" s="270"/>
      <c r="F834" s="271"/>
      <c r="G834" s="269"/>
      <c r="H834" s="269"/>
      <c r="I834" s="270"/>
      <c r="J834" s="144" t="str">
        <f t="shared" si="976"/>
        <v/>
      </c>
      <c r="K834" s="123" t="str">
        <f t="shared" si="977"/>
        <v/>
      </c>
      <c r="L834" s="124" t="str">
        <f t="shared" si="978"/>
        <v/>
      </c>
      <c r="M834" s="94" t="str">
        <f t="shared" si="979"/>
        <v/>
      </c>
      <c r="N834" s="96" t="str">
        <f t="shared" si="980"/>
        <v/>
      </c>
      <c r="O834" s="95" t="str">
        <f t="shared" si="981"/>
        <v/>
      </c>
      <c r="P834" s="281"/>
      <c r="Q834" s="281"/>
      <c r="R834" s="282"/>
      <c r="S834" s="286"/>
      <c r="T834" s="281"/>
      <c r="U834" s="282"/>
      <c r="V834" s="286"/>
      <c r="W834" s="281"/>
      <c r="X834" s="282"/>
      <c r="Y834" s="286"/>
      <c r="Z834" s="281"/>
      <c r="AA834" s="369"/>
      <c r="AB834" s="83"/>
      <c r="AC834" s="90">
        <f t="shared" ref="AC834:AG834" si="1047">AC833</f>
        <v>41</v>
      </c>
      <c r="AD834" s="90" t="b">
        <f t="shared" si="1047"/>
        <v>0</v>
      </c>
      <c r="AE834" s="90" t="b">
        <f t="shared" si="1047"/>
        <v>0</v>
      </c>
      <c r="AF834" s="90" t="b">
        <f t="shared" si="1047"/>
        <v>0</v>
      </c>
      <c r="AG834" s="90" t="b">
        <f t="shared" si="1047"/>
        <v>1</v>
      </c>
      <c r="AH834" s="45" t="str">
        <f t="shared" si="1033"/>
        <v/>
      </c>
      <c r="AI834" s="45" t="str">
        <f t="shared" si="1034"/>
        <v/>
      </c>
      <c r="AJ834" s="45" t="str">
        <f t="shared" si="983"/>
        <v/>
      </c>
      <c r="AK834" s="45" t="str">
        <f t="shared" si="1035"/>
        <v/>
      </c>
      <c r="AL834" s="45" t="str">
        <f t="shared" si="1036"/>
        <v/>
      </c>
      <c r="AM834" s="45" t="str">
        <f t="shared" si="1037"/>
        <v/>
      </c>
      <c r="AN834" s="45" t="str">
        <f t="shared" si="1038"/>
        <v/>
      </c>
      <c r="AO834" s="45" t="str">
        <f t="shared" si="1023"/>
        <v/>
      </c>
      <c r="AP834" s="45" t="str">
        <f t="shared" si="1023"/>
        <v/>
      </c>
      <c r="AQ834" s="45" t="str">
        <f t="shared" si="984"/>
        <v/>
      </c>
      <c r="AR834" s="90">
        <f t="shared" si="1040"/>
        <v>10</v>
      </c>
    </row>
    <row r="835" spans="1:44" s="84" customFormat="1" ht="15.75" hidden="1" customHeight="1" x14ac:dyDescent="0.25">
      <c r="A835" s="82"/>
      <c r="B835" s="268"/>
      <c r="C835" s="269"/>
      <c r="D835" s="269"/>
      <c r="E835" s="270"/>
      <c r="F835" s="271"/>
      <c r="G835" s="269"/>
      <c r="H835" s="269"/>
      <c r="I835" s="270"/>
      <c r="J835" s="144" t="str">
        <f t="shared" si="976"/>
        <v/>
      </c>
      <c r="K835" s="123" t="str">
        <f t="shared" si="977"/>
        <v/>
      </c>
      <c r="L835" s="124" t="str">
        <f t="shared" si="978"/>
        <v/>
      </c>
      <c r="M835" s="94" t="str">
        <f t="shared" si="979"/>
        <v/>
      </c>
      <c r="N835" s="96" t="str">
        <f t="shared" si="980"/>
        <v/>
      </c>
      <c r="O835" s="95" t="str">
        <f t="shared" si="981"/>
        <v/>
      </c>
      <c r="P835" s="281"/>
      <c r="Q835" s="281"/>
      <c r="R835" s="282"/>
      <c r="S835" s="286"/>
      <c r="T835" s="281"/>
      <c r="U835" s="282"/>
      <c r="V835" s="286"/>
      <c r="W835" s="281"/>
      <c r="X835" s="282"/>
      <c r="Y835" s="286"/>
      <c r="Z835" s="281"/>
      <c r="AA835" s="369"/>
      <c r="AB835" s="83"/>
      <c r="AC835" s="90">
        <f t="shared" ref="AC835:AG835" si="1048">AC834</f>
        <v>41</v>
      </c>
      <c r="AD835" s="90" t="b">
        <f t="shared" si="1048"/>
        <v>0</v>
      </c>
      <c r="AE835" s="90" t="b">
        <f t="shared" si="1048"/>
        <v>0</v>
      </c>
      <c r="AF835" s="90" t="b">
        <f t="shared" si="1048"/>
        <v>0</v>
      </c>
      <c r="AG835" s="90" t="b">
        <f t="shared" si="1048"/>
        <v>1</v>
      </c>
      <c r="AH835" s="45" t="str">
        <f t="shared" si="1033"/>
        <v/>
      </c>
      <c r="AI835" s="45" t="str">
        <f t="shared" si="1034"/>
        <v/>
      </c>
      <c r="AJ835" s="45" t="str">
        <f t="shared" si="983"/>
        <v/>
      </c>
      <c r="AK835" s="45" t="str">
        <f t="shared" si="1035"/>
        <v/>
      </c>
      <c r="AL835" s="45" t="str">
        <f t="shared" si="1036"/>
        <v/>
      </c>
      <c r="AM835" s="45" t="str">
        <f t="shared" si="1037"/>
        <v/>
      </c>
      <c r="AN835" s="45" t="str">
        <f t="shared" si="1038"/>
        <v/>
      </c>
      <c r="AO835" s="45" t="str">
        <f t="shared" ref="AO835:AP854" si="1049">IF(AN835&lt;&gt;null_value,AN835,null_value)</f>
        <v/>
      </c>
      <c r="AP835" s="45" t="str">
        <f t="shared" si="1049"/>
        <v/>
      </c>
      <c r="AQ835" s="45" t="str">
        <f t="shared" si="984"/>
        <v/>
      </c>
      <c r="AR835" s="90">
        <f t="shared" si="1040"/>
        <v>11</v>
      </c>
    </row>
    <row r="836" spans="1:44" s="84" customFormat="1" ht="15.75" hidden="1" customHeight="1" x14ac:dyDescent="0.25">
      <c r="A836" s="82"/>
      <c r="B836" s="268"/>
      <c r="C836" s="269"/>
      <c r="D836" s="269"/>
      <c r="E836" s="270"/>
      <c r="F836" s="271"/>
      <c r="G836" s="269"/>
      <c r="H836" s="269"/>
      <c r="I836" s="270"/>
      <c r="J836" s="144" t="str">
        <f t="shared" si="976"/>
        <v/>
      </c>
      <c r="K836" s="123" t="str">
        <f t="shared" si="977"/>
        <v/>
      </c>
      <c r="L836" s="124" t="str">
        <f t="shared" si="978"/>
        <v/>
      </c>
      <c r="M836" s="94" t="str">
        <f t="shared" si="979"/>
        <v/>
      </c>
      <c r="N836" s="96" t="str">
        <f t="shared" si="980"/>
        <v/>
      </c>
      <c r="O836" s="95" t="str">
        <f t="shared" si="981"/>
        <v/>
      </c>
      <c r="P836" s="281"/>
      <c r="Q836" s="281"/>
      <c r="R836" s="282"/>
      <c r="S836" s="286"/>
      <c r="T836" s="281"/>
      <c r="U836" s="282"/>
      <c r="V836" s="286"/>
      <c r="W836" s="281"/>
      <c r="X836" s="282"/>
      <c r="Y836" s="286"/>
      <c r="Z836" s="281"/>
      <c r="AA836" s="369"/>
      <c r="AB836" s="83"/>
      <c r="AC836" s="90">
        <f t="shared" ref="AC836:AG836" si="1050">AC835</f>
        <v>41</v>
      </c>
      <c r="AD836" s="90" t="b">
        <f t="shared" si="1050"/>
        <v>0</v>
      </c>
      <c r="AE836" s="90" t="b">
        <f t="shared" si="1050"/>
        <v>0</v>
      </c>
      <c r="AF836" s="90" t="b">
        <f t="shared" si="1050"/>
        <v>0</v>
      </c>
      <c r="AG836" s="90" t="b">
        <f t="shared" si="1050"/>
        <v>1</v>
      </c>
      <c r="AH836" s="45" t="str">
        <f t="shared" si="1033"/>
        <v/>
      </c>
      <c r="AI836" s="45" t="str">
        <f t="shared" si="1034"/>
        <v/>
      </c>
      <c r="AJ836" s="45" t="str">
        <f t="shared" si="983"/>
        <v/>
      </c>
      <c r="AK836" s="45" t="str">
        <f t="shared" si="1035"/>
        <v/>
      </c>
      <c r="AL836" s="45" t="str">
        <f t="shared" si="1036"/>
        <v/>
      </c>
      <c r="AM836" s="45" t="str">
        <f t="shared" si="1037"/>
        <v/>
      </c>
      <c r="AN836" s="45" t="str">
        <f t="shared" si="1038"/>
        <v/>
      </c>
      <c r="AO836" s="45" t="str">
        <f t="shared" si="1049"/>
        <v/>
      </c>
      <c r="AP836" s="45" t="str">
        <f t="shared" si="1049"/>
        <v/>
      </c>
      <c r="AQ836" s="45" t="str">
        <f t="shared" si="984"/>
        <v/>
      </c>
      <c r="AR836" s="90">
        <f t="shared" si="1040"/>
        <v>12</v>
      </c>
    </row>
    <row r="837" spans="1:44" s="84" customFormat="1" ht="15.75" hidden="1" customHeight="1" x14ac:dyDescent="0.25">
      <c r="A837" s="82"/>
      <c r="B837" s="268"/>
      <c r="C837" s="269"/>
      <c r="D837" s="269"/>
      <c r="E837" s="270"/>
      <c r="F837" s="271"/>
      <c r="G837" s="269"/>
      <c r="H837" s="269"/>
      <c r="I837" s="270"/>
      <c r="J837" s="144" t="str">
        <f t="shared" si="976"/>
        <v/>
      </c>
      <c r="K837" s="123" t="str">
        <f t="shared" si="977"/>
        <v/>
      </c>
      <c r="L837" s="124" t="str">
        <f t="shared" si="978"/>
        <v/>
      </c>
      <c r="M837" s="94" t="str">
        <f t="shared" si="979"/>
        <v/>
      </c>
      <c r="N837" s="96" t="str">
        <f t="shared" si="980"/>
        <v/>
      </c>
      <c r="O837" s="95" t="str">
        <f t="shared" si="981"/>
        <v/>
      </c>
      <c r="P837" s="281"/>
      <c r="Q837" s="281"/>
      <c r="R837" s="282"/>
      <c r="S837" s="286"/>
      <c r="T837" s="281"/>
      <c r="U837" s="282"/>
      <c r="V837" s="286"/>
      <c r="W837" s="281"/>
      <c r="X837" s="282"/>
      <c r="Y837" s="286"/>
      <c r="Z837" s="281"/>
      <c r="AA837" s="369"/>
      <c r="AB837" s="83"/>
      <c r="AC837" s="90">
        <f t="shared" ref="AC837:AG837" si="1051">AC836</f>
        <v>41</v>
      </c>
      <c r="AD837" s="90" t="b">
        <f t="shared" si="1051"/>
        <v>0</v>
      </c>
      <c r="AE837" s="90" t="b">
        <f t="shared" si="1051"/>
        <v>0</v>
      </c>
      <c r="AF837" s="90" t="b">
        <f t="shared" si="1051"/>
        <v>0</v>
      </c>
      <c r="AG837" s="90" t="b">
        <f t="shared" si="1051"/>
        <v>1</v>
      </c>
      <c r="AH837" s="45" t="str">
        <f t="shared" si="1033"/>
        <v/>
      </c>
      <c r="AI837" s="45" t="str">
        <f t="shared" si="1034"/>
        <v/>
      </c>
      <c r="AJ837" s="45" t="str">
        <f t="shared" si="983"/>
        <v/>
      </c>
      <c r="AK837" s="45" t="str">
        <f t="shared" si="1035"/>
        <v/>
      </c>
      <c r="AL837" s="45" t="str">
        <f t="shared" si="1036"/>
        <v/>
      </c>
      <c r="AM837" s="45" t="str">
        <f t="shared" si="1037"/>
        <v/>
      </c>
      <c r="AN837" s="45" t="str">
        <f t="shared" si="1038"/>
        <v/>
      </c>
      <c r="AO837" s="45" t="str">
        <f t="shared" si="1049"/>
        <v/>
      </c>
      <c r="AP837" s="45" t="str">
        <f t="shared" si="1049"/>
        <v/>
      </c>
      <c r="AQ837" s="45" t="str">
        <f t="shared" si="984"/>
        <v/>
      </c>
      <c r="AR837" s="90">
        <f t="shared" si="1040"/>
        <v>13</v>
      </c>
    </row>
    <row r="838" spans="1:44" s="84" customFormat="1" ht="15.75" hidden="1" customHeight="1" x14ac:dyDescent="0.25">
      <c r="A838" s="82"/>
      <c r="B838" s="268"/>
      <c r="C838" s="269"/>
      <c r="D838" s="269"/>
      <c r="E838" s="270"/>
      <c r="F838" s="271"/>
      <c r="G838" s="269"/>
      <c r="H838" s="269"/>
      <c r="I838" s="270"/>
      <c r="J838" s="144" t="str">
        <f t="shared" si="976"/>
        <v/>
      </c>
      <c r="K838" s="123" t="str">
        <f t="shared" si="977"/>
        <v/>
      </c>
      <c r="L838" s="124" t="str">
        <f t="shared" si="978"/>
        <v/>
      </c>
      <c r="M838" s="94" t="str">
        <f t="shared" si="979"/>
        <v/>
      </c>
      <c r="N838" s="96" t="str">
        <f t="shared" si="980"/>
        <v/>
      </c>
      <c r="O838" s="95" t="str">
        <f t="shared" si="981"/>
        <v/>
      </c>
      <c r="P838" s="281"/>
      <c r="Q838" s="281"/>
      <c r="R838" s="282"/>
      <c r="S838" s="286"/>
      <c r="T838" s="281"/>
      <c r="U838" s="282"/>
      <c r="V838" s="286"/>
      <c r="W838" s="281"/>
      <c r="X838" s="282"/>
      <c r="Y838" s="286"/>
      <c r="Z838" s="281"/>
      <c r="AA838" s="369"/>
      <c r="AB838" s="83"/>
      <c r="AC838" s="90">
        <f t="shared" ref="AC838:AG838" si="1052">AC837</f>
        <v>41</v>
      </c>
      <c r="AD838" s="90" t="b">
        <f t="shared" si="1052"/>
        <v>0</v>
      </c>
      <c r="AE838" s="90" t="b">
        <f t="shared" si="1052"/>
        <v>0</v>
      </c>
      <c r="AF838" s="90" t="b">
        <f t="shared" si="1052"/>
        <v>0</v>
      </c>
      <c r="AG838" s="90" t="b">
        <f t="shared" si="1052"/>
        <v>1</v>
      </c>
      <c r="AH838" s="45" t="str">
        <f t="shared" si="1033"/>
        <v/>
      </c>
      <c r="AI838" s="45" t="str">
        <f t="shared" si="1034"/>
        <v/>
      </c>
      <c r="AJ838" s="45" t="str">
        <f t="shared" si="983"/>
        <v/>
      </c>
      <c r="AK838" s="45" t="str">
        <f t="shared" si="1035"/>
        <v/>
      </c>
      <c r="AL838" s="45" t="str">
        <f t="shared" si="1036"/>
        <v/>
      </c>
      <c r="AM838" s="45" t="str">
        <f t="shared" si="1037"/>
        <v/>
      </c>
      <c r="AN838" s="45" t="str">
        <f t="shared" si="1038"/>
        <v/>
      </c>
      <c r="AO838" s="45" t="str">
        <f t="shared" si="1049"/>
        <v/>
      </c>
      <c r="AP838" s="45" t="str">
        <f t="shared" si="1049"/>
        <v/>
      </c>
      <c r="AQ838" s="45" t="str">
        <f t="shared" si="984"/>
        <v/>
      </c>
      <c r="AR838" s="90">
        <f t="shared" si="1040"/>
        <v>14</v>
      </c>
    </row>
    <row r="839" spans="1:44" s="84" customFormat="1" ht="15.75" hidden="1" customHeight="1" x14ac:dyDescent="0.25">
      <c r="A839" s="82"/>
      <c r="B839" s="268"/>
      <c r="C839" s="269"/>
      <c r="D839" s="269"/>
      <c r="E839" s="270"/>
      <c r="F839" s="271"/>
      <c r="G839" s="269"/>
      <c r="H839" s="269"/>
      <c r="I839" s="270"/>
      <c r="J839" s="144" t="str">
        <f t="shared" si="976"/>
        <v/>
      </c>
      <c r="K839" s="123" t="str">
        <f t="shared" si="977"/>
        <v/>
      </c>
      <c r="L839" s="124" t="str">
        <f t="shared" si="978"/>
        <v/>
      </c>
      <c r="M839" s="94" t="str">
        <f t="shared" si="979"/>
        <v/>
      </c>
      <c r="N839" s="96" t="str">
        <f t="shared" si="980"/>
        <v/>
      </c>
      <c r="O839" s="95" t="str">
        <f t="shared" si="981"/>
        <v/>
      </c>
      <c r="P839" s="281"/>
      <c r="Q839" s="281"/>
      <c r="R839" s="282"/>
      <c r="S839" s="286"/>
      <c r="T839" s="281"/>
      <c r="U839" s="282"/>
      <c r="V839" s="286"/>
      <c r="W839" s="281"/>
      <c r="X839" s="282"/>
      <c r="Y839" s="286"/>
      <c r="Z839" s="281"/>
      <c r="AA839" s="369"/>
      <c r="AB839" s="83"/>
      <c r="AC839" s="90">
        <f t="shared" ref="AC839:AG839" si="1053">AC838</f>
        <v>41</v>
      </c>
      <c r="AD839" s="90" t="b">
        <f t="shared" si="1053"/>
        <v>0</v>
      </c>
      <c r="AE839" s="90" t="b">
        <f t="shared" si="1053"/>
        <v>0</v>
      </c>
      <c r="AF839" s="90" t="b">
        <f t="shared" si="1053"/>
        <v>0</v>
      </c>
      <c r="AG839" s="90" t="b">
        <f t="shared" si="1053"/>
        <v>1</v>
      </c>
      <c r="AH839" s="45" t="str">
        <f t="shared" si="1033"/>
        <v/>
      </c>
      <c r="AI839" s="45" t="str">
        <f t="shared" si="1034"/>
        <v/>
      </c>
      <c r="AJ839" s="45" t="str">
        <f t="shared" si="983"/>
        <v/>
      </c>
      <c r="AK839" s="45" t="str">
        <f t="shared" si="1035"/>
        <v/>
      </c>
      <c r="AL839" s="45" t="str">
        <f t="shared" si="1036"/>
        <v/>
      </c>
      <c r="AM839" s="45" t="str">
        <f t="shared" si="1037"/>
        <v/>
      </c>
      <c r="AN839" s="45" t="str">
        <f t="shared" si="1038"/>
        <v/>
      </c>
      <c r="AO839" s="45" t="str">
        <f t="shared" si="1049"/>
        <v/>
      </c>
      <c r="AP839" s="45" t="str">
        <f t="shared" si="1049"/>
        <v/>
      </c>
      <c r="AQ839" s="45" t="str">
        <f t="shared" si="984"/>
        <v/>
      </c>
      <c r="AR839" s="90">
        <f t="shared" si="1040"/>
        <v>15</v>
      </c>
    </row>
    <row r="840" spans="1:44" s="84" customFormat="1" ht="15.75" hidden="1" customHeight="1" x14ac:dyDescent="0.25">
      <c r="A840" s="82"/>
      <c r="B840" s="268"/>
      <c r="C840" s="269"/>
      <c r="D840" s="269"/>
      <c r="E840" s="270"/>
      <c r="F840" s="271"/>
      <c r="G840" s="269"/>
      <c r="H840" s="269"/>
      <c r="I840" s="270"/>
      <c r="J840" s="144" t="str">
        <f t="shared" si="976"/>
        <v/>
      </c>
      <c r="K840" s="123" t="str">
        <f t="shared" si="977"/>
        <v/>
      </c>
      <c r="L840" s="124" t="str">
        <f t="shared" si="978"/>
        <v/>
      </c>
      <c r="M840" s="94" t="str">
        <f t="shared" si="979"/>
        <v/>
      </c>
      <c r="N840" s="96" t="str">
        <f t="shared" si="980"/>
        <v/>
      </c>
      <c r="O840" s="95" t="str">
        <f t="shared" si="981"/>
        <v/>
      </c>
      <c r="P840" s="281"/>
      <c r="Q840" s="281"/>
      <c r="R840" s="282"/>
      <c r="S840" s="286"/>
      <c r="T840" s="281"/>
      <c r="U840" s="282"/>
      <c r="V840" s="286"/>
      <c r="W840" s="281"/>
      <c r="X840" s="282"/>
      <c r="Y840" s="286"/>
      <c r="Z840" s="281"/>
      <c r="AA840" s="369"/>
      <c r="AB840" s="83"/>
      <c r="AC840" s="90">
        <f t="shared" ref="AC840:AG840" si="1054">AC839</f>
        <v>41</v>
      </c>
      <c r="AD840" s="90" t="b">
        <f t="shared" si="1054"/>
        <v>0</v>
      </c>
      <c r="AE840" s="90" t="b">
        <f t="shared" si="1054"/>
        <v>0</v>
      </c>
      <c r="AF840" s="90" t="b">
        <f t="shared" si="1054"/>
        <v>0</v>
      </c>
      <c r="AG840" s="90" t="b">
        <f t="shared" si="1054"/>
        <v>1</v>
      </c>
      <c r="AH840" s="45" t="str">
        <f t="shared" si="1033"/>
        <v/>
      </c>
      <c r="AI840" s="45" t="str">
        <f t="shared" si="1034"/>
        <v/>
      </c>
      <c r="AJ840" s="45" t="str">
        <f t="shared" si="983"/>
        <v/>
      </c>
      <c r="AK840" s="45" t="str">
        <f t="shared" si="1035"/>
        <v/>
      </c>
      <c r="AL840" s="45" t="str">
        <f t="shared" si="1036"/>
        <v/>
      </c>
      <c r="AM840" s="45" t="str">
        <f t="shared" si="1037"/>
        <v/>
      </c>
      <c r="AN840" s="45" t="str">
        <f t="shared" si="1038"/>
        <v/>
      </c>
      <c r="AO840" s="45" t="str">
        <f t="shared" si="1049"/>
        <v/>
      </c>
      <c r="AP840" s="45" t="str">
        <f t="shared" si="1049"/>
        <v/>
      </c>
      <c r="AQ840" s="45" t="str">
        <f t="shared" si="984"/>
        <v/>
      </c>
      <c r="AR840" s="90">
        <f t="shared" si="1040"/>
        <v>16</v>
      </c>
    </row>
    <row r="841" spans="1:44" s="84" customFormat="1" ht="15.75" hidden="1" customHeight="1" x14ac:dyDescent="0.25">
      <c r="A841" s="82"/>
      <c r="B841" s="268"/>
      <c r="C841" s="269"/>
      <c r="D841" s="269"/>
      <c r="E841" s="270"/>
      <c r="F841" s="271"/>
      <c r="G841" s="269"/>
      <c r="H841" s="269"/>
      <c r="I841" s="270"/>
      <c r="J841" s="144" t="str">
        <f t="shared" si="976"/>
        <v/>
      </c>
      <c r="K841" s="123" t="str">
        <f t="shared" si="977"/>
        <v/>
      </c>
      <c r="L841" s="124" t="str">
        <f t="shared" si="978"/>
        <v/>
      </c>
      <c r="M841" s="94" t="str">
        <f t="shared" si="979"/>
        <v/>
      </c>
      <c r="N841" s="96" t="str">
        <f t="shared" si="980"/>
        <v/>
      </c>
      <c r="O841" s="95" t="str">
        <f t="shared" si="981"/>
        <v/>
      </c>
      <c r="P841" s="281"/>
      <c r="Q841" s="281"/>
      <c r="R841" s="282"/>
      <c r="S841" s="286"/>
      <c r="T841" s="281"/>
      <c r="U841" s="282"/>
      <c r="V841" s="286"/>
      <c r="W841" s="281"/>
      <c r="X841" s="282"/>
      <c r="Y841" s="286"/>
      <c r="Z841" s="281"/>
      <c r="AA841" s="369"/>
      <c r="AB841" s="83"/>
      <c r="AC841" s="90">
        <f t="shared" ref="AC841:AG841" si="1055">AC840</f>
        <v>41</v>
      </c>
      <c r="AD841" s="90" t="b">
        <f t="shared" si="1055"/>
        <v>0</v>
      </c>
      <c r="AE841" s="90" t="b">
        <f t="shared" si="1055"/>
        <v>0</v>
      </c>
      <c r="AF841" s="90" t="b">
        <f t="shared" si="1055"/>
        <v>0</v>
      </c>
      <c r="AG841" s="90" t="b">
        <f t="shared" si="1055"/>
        <v>1</v>
      </c>
      <c r="AH841" s="45" t="str">
        <f t="shared" si="1033"/>
        <v/>
      </c>
      <c r="AI841" s="45" t="str">
        <f t="shared" si="1034"/>
        <v/>
      </c>
      <c r="AJ841" s="45" t="str">
        <f t="shared" si="983"/>
        <v/>
      </c>
      <c r="AK841" s="45" t="str">
        <f t="shared" si="1035"/>
        <v/>
      </c>
      <c r="AL841" s="45" t="str">
        <f t="shared" si="1036"/>
        <v/>
      </c>
      <c r="AM841" s="45" t="str">
        <f t="shared" si="1037"/>
        <v/>
      </c>
      <c r="AN841" s="45" t="str">
        <f t="shared" si="1038"/>
        <v/>
      </c>
      <c r="AO841" s="45" t="str">
        <f t="shared" si="1049"/>
        <v/>
      </c>
      <c r="AP841" s="45" t="str">
        <f t="shared" si="1049"/>
        <v/>
      </c>
      <c r="AQ841" s="45" t="str">
        <f t="shared" si="984"/>
        <v/>
      </c>
      <c r="AR841" s="90">
        <f t="shared" si="1040"/>
        <v>17</v>
      </c>
    </row>
    <row r="842" spans="1:44" s="84" customFormat="1" ht="15.75" hidden="1" customHeight="1" x14ac:dyDescent="0.25">
      <c r="A842" s="82"/>
      <c r="B842" s="268"/>
      <c r="C842" s="269"/>
      <c r="D842" s="269"/>
      <c r="E842" s="270"/>
      <c r="F842" s="271"/>
      <c r="G842" s="269"/>
      <c r="H842" s="269"/>
      <c r="I842" s="270"/>
      <c r="J842" s="144" t="str">
        <f t="shared" si="976"/>
        <v/>
      </c>
      <c r="K842" s="123" t="str">
        <f t="shared" si="977"/>
        <v/>
      </c>
      <c r="L842" s="124" t="str">
        <f t="shared" si="978"/>
        <v/>
      </c>
      <c r="M842" s="94" t="str">
        <f t="shared" si="979"/>
        <v/>
      </c>
      <c r="N842" s="96" t="str">
        <f t="shared" si="980"/>
        <v/>
      </c>
      <c r="O842" s="95" t="str">
        <f t="shared" si="981"/>
        <v/>
      </c>
      <c r="P842" s="281"/>
      <c r="Q842" s="281"/>
      <c r="R842" s="282"/>
      <c r="S842" s="286"/>
      <c r="T842" s="281"/>
      <c r="U842" s="282"/>
      <c r="V842" s="286"/>
      <c r="W842" s="281"/>
      <c r="X842" s="282"/>
      <c r="Y842" s="286"/>
      <c r="Z842" s="281"/>
      <c r="AA842" s="369"/>
      <c r="AB842" s="83"/>
      <c r="AC842" s="90">
        <f t="shared" ref="AC842:AG842" si="1056">AC841</f>
        <v>41</v>
      </c>
      <c r="AD842" s="90" t="b">
        <f t="shared" si="1056"/>
        <v>0</v>
      </c>
      <c r="AE842" s="90" t="b">
        <f t="shared" si="1056"/>
        <v>0</v>
      </c>
      <c r="AF842" s="90" t="b">
        <f t="shared" si="1056"/>
        <v>0</v>
      </c>
      <c r="AG842" s="90" t="b">
        <f t="shared" si="1056"/>
        <v>1</v>
      </c>
      <c r="AH842" s="45" t="str">
        <f t="shared" si="1033"/>
        <v/>
      </c>
      <c r="AI842" s="45" t="str">
        <f t="shared" si="1034"/>
        <v/>
      </c>
      <c r="AJ842" s="45" t="str">
        <f t="shared" si="983"/>
        <v/>
      </c>
      <c r="AK842" s="45" t="str">
        <f t="shared" si="1035"/>
        <v/>
      </c>
      <c r="AL842" s="45" t="str">
        <f t="shared" si="1036"/>
        <v/>
      </c>
      <c r="AM842" s="45" t="str">
        <f t="shared" si="1037"/>
        <v/>
      </c>
      <c r="AN842" s="45" t="str">
        <f t="shared" si="1038"/>
        <v/>
      </c>
      <c r="AO842" s="45" t="str">
        <f t="shared" si="1049"/>
        <v/>
      </c>
      <c r="AP842" s="45" t="str">
        <f t="shared" si="1049"/>
        <v/>
      </c>
      <c r="AQ842" s="45" t="str">
        <f t="shared" si="984"/>
        <v/>
      </c>
      <c r="AR842" s="90">
        <f t="shared" si="1040"/>
        <v>18</v>
      </c>
    </row>
    <row r="843" spans="1:44" s="84" customFormat="1" ht="15.75" hidden="1" customHeight="1" x14ac:dyDescent="0.25">
      <c r="A843" s="82"/>
      <c r="B843" s="268"/>
      <c r="C843" s="269"/>
      <c r="D843" s="269"/>
      <c r="E843" s="270"/>
      <c r="F843" s="271"/>
      <c r="G843" s="269"/>
      <c r="H843" s="269"/>
      <c r="I843" s="270"/>
      <c r="J843" s="144" t="str">
        <f t="shared" si="976"/>
        <v/>
      </c>
      <c r="K843" s="123" t="str">
        <f t="shared" si="977"/>
        <v/>
      </c>
      <c r="L843" s="124" t="str">
        <f t="shared" si="978"/>
        <v/>
      </c>
      <c r="M843" s="94" t="str">
        <f t="shared" si="979"/>
        <v/>
      </c>
      <c r="N843" s="96" t="str">
        <f t="shared" si="980"/>
        <v/>
      </c>
      <c r="O843" s="95" t="str">
        <f t="shared" si="981"/>
        <v/>
      </c>
      <c r="P843" s="281"/>
      <c r="Q843" s="281"/>
      <c r="R843" s="282"/>
      <c r="S843" s="286"/>
      <c r="T843" s="281"/>
      <c r="U843" s="282"/>
      <c r="V843" s="286"/>
      <c r="W843" s="281"/>
      <c r="X843" s="282"/>
      <c r="Y843" s="286"/>
      <c r="Z843" s="281"/>
      <c r="AA843" s="369"/>
      <c r="AB843" s="83"/>
      <c r="AC843" s="90">
        <f t="shared" ref="AC843:AG843" si="1057">AC842</f>
        <v>41</v>
      </c>
      <c r="AD843" s="90" t="b">
        <f t="shared" si="1057"/>
        <v>0</v>
      </c>
      <c r="AE843" s="90" t="b">
        <f t="shared" si="1057"/>
        <v>0</v>
      </c>
      <c r="AF843" s="90" t="b">
        <f t="shared" si="1057"/>
        <v>0</v>
      </c>
      <c r="AG843" s="90" t="b">
        <f t="shared" si="1057"/>
        <v>1</v>
      </c>
      <c r="AH843" s="45" t="str">
        <f t="shared" si="1033"/>
        <v/>
      </c>
      <c r="AI843" s="45" t="str">
        <f t="shared" si="1034"/>
        <v/>
      </c>
      <c r="AJ843" s="45" t="str">
        <f t="shared" si="983"/>
        <v/>
      </c>
      <c r="AK843" s="45" t="str">
        <f t="shared" si="1035"/>
        <v/>
      </c>
      <c r="AL843" s="45" t="str">
        <f t="shared" si="1036"/>
        <v/>
      </c>
      <c r="AM843" s="45" t="str">
        <f t="shared" si="1037"/>
        <v/>
      </c>
      <c r="AN843" s="45" t="str">
        <f t="shared" si="1038"/>
        <v/>
      </c>
      <c r="AO843" s="45" t="str">
        <f t="shared" si="1049"/>
        <v/>
      </c>
      <c r="AP843" s="45" t="str">
        <f t="shared" si="1049"/>
        <v/>
      </c>
      <c r="AQ843" s="45" t="str">
        <f t="shared" si="984"/>
        <v/>
      </c>
      <c r="AR843" s="90">
        <f t="shared" si="1040"/>
        <v>19</v>
      </c>
    </row>
    <row r="844" spans="1:44" s="84" customFormat="1" ht="15.75" hidden="1" customHeight="1" x14ac:dyDescent="0.25">
      <c r="A844" s="82"/>
      <c r="B844" s="268"/>
      <c r="C844" s="269"/>
      <c r="D844" s="269"/>
      <c r="E844" s="270"/>
      <c r="F844" s="271"/>
      <c r="G844" s="269"/>
      <c r="H844" s="269"/>
      <c r="I844" s="270"/>
      <c r="J844" s="144" t="str">
        <f t="shared" si="976"/>
        <v/>
      </c>
      <c r="K844" s="123" t="str">
        <f t="shared" si="977"/>
        <v/>
      </c>
      <c r="L844" s="124" t="str">
        <f t="shared" si="978"/>
        <v/>
      </c>
      <c r="M844" s="94" t="str">
        <f t="shared" si="979"/>
        <v/>
      </c>
      <c r="N844" s="96" t="str">
        <f t="shared" si="980"/>
        <v/>
      </c>
      <c r="O844" s="95" t="str">
        <f t="shared" si="981"/>
        <v/>
      </c>
      <c r="P844" s="281"/>
      <c r="Q844" s="281"/>
      <c r="R844" s="282"/>
      <c r="S844" s="286"/>
      <c r="T844" s="281"/>
      <c r="U844" s="282"/>
      <c r="V844" s="286"/>
      <c r="W844" s="281"/>
      <c r="X844" s="282"/>
      <c r="Y844" s="286"/>
      <c r="Z844" s="281"/>
      <c r="AA844" s="369"/>
      <c r="AB844" s="83"/>
      <c r="AC844" s="90">
        <f t="shared" ref="AC844:AG844" si="1058">AC843</f>
        <v>41</v>
      </c>
      <c r="AD844" s="90" t="b">
        <f t="shared" si="1058"/>
        <v>0</v>
      </c>
      <c r="AE844" s="90" t="b">
        <f t="shared" si="1058"/>
        <v>0</v>
      </c>
      <c r="AF844" s="90" t="b">
        <f t="shared" si="1058"/>
        <v>0</v>
      </c>
      <c r="AG844" s="90" t="b">
        <f t="shared" si="1058"/>
        <v>1</v>
      </c>
      <c r="AH844" s="45" t="str">
        <f t="shared" si="1033"/>
        <v/>
      </c>
      <c r="AI844" s="45" t="str">
        <f t="shared" si="1034"/>
        <v/>
      </c>
      <c r="AJ844" s="45" t="str">
        <f t="shared" si="983"/>
        <v/>
      </c>
      <c r="AK844" s="45" t="str">
        <f t="shared" si="1035"/>
        <v/>
      </c>
      <c r="AL844" s="45" t="str">
        <f t="shared" si="1036"/>
        <v/>
      </c>
      <c r="AM844" s="45" t="str">
        <f t="shared" si="1037"/>
        <v/>
      </c>
      <c r="AN844" s="45" t="str">
        <f t="shared" si="1038"/>
        <v/>
      </c>
      <c r="AO844" s="45" t="str">
        <f t="shared" si="1049"/>
        <v/>
      </c>
      <c r="AP844" s="45" t="str">
        <f t="shared" si="1049"/>
        <v/>
      </c>
      <c r="AQ844" s="45" t="str">
        <f t="shared" si="984"/>
        <v/>
      </c>
      <c r="AR844" s="90">
        <f t="shared" si="1040"/>
        <v>20</v>
      </c>
    </row>
    <row r="845" spans="1:44" s="84" customFormat="1" ht="15.75" hidden="1" customHeight="1" x14ac:dyDescent="0.25">
      <c r="A845" s="82"/>
      <c r="B845" s="268"/>
      <c r="C845" s="269"/>
      <c r="D845" s="269"/>
      <c r="E845" s="270"/>
      <c r="F845" s="271"/>
      <c r="G845" s="269"/>
      <c r="H845" s="269"/>
      <c r="I845" s="270"/>
      <c r="J845" s="144" t="str">
        <f t="shared" si="976"/>
        <v/>
      </c>
      <c r="K845" s="123" t="str">
        <f t="shared" si="977"/>
        <v/>
      </c>
      <c r="L845" s="124" t="str">
        <f t="shared" si="978"/>
        <v/>
      </c>
      <c r="M845" s="94" t="str">
        <f t="shared" si="979"/>
        <v/>
      </c>
      <c r="N845" s="96" t="str">
        <f t="shared" si="980"/>
        <v/>
      </c>
      <c r="O845" s="95" t="str">
        <f t="shared" si="981"/>
        <v/>
      </c>
      <c r="P845" s="281"/>
      <c r="Q845" s="281"/>
      <c r="R845" s="282"/>
      <c r="S845" s="286"/>
      <c r="T845" s="281"/>
      <c r="U845" s="282"/>
      <c r="V845" s="286"/>
      <c r="W845" s="281"/>
      <c r="X845" s="282"/>
      <c r="Y845" s="286"/>
      <c r="Z845" s="281"/>
      <c r="AA845" s="369"/>
      <c r="AB845" s="83"/>
      <c r="AC845" s="90">
        <f t="shared" ref="AC845:AG845" si="1059">AC844</f>
        <v>41</v>
      </c>
      <c r="AD845" s="90" t="b">
        <f t="shared" si="1059"/>
        <v>0</v>
      </c>
      <c r="AE845" s="90" t="b">
        <f t="shared" si="1059"/>
        <v>0</v>
      </c>
      <c r="AF845" s="90" t="b">
        <f t="shared" si="1059"/>
        <v>0</v>
      </c>
      <c r="AG845" s="90" t="b">
        <f t="shared" si="1059"/>
        <v>1</v>
      </c>
      <c r="AH845" s="45" t="str">
        <f t="shared" si="1033"/>
        <v/>
      </c>
      <c r="AI845" s="45" t="str">
        <f t="shared" si="1034"/>
        <v/>
      </c>
      <c r="AJ845" s="45" t="str">
        <f t="shared" si="983"/>
        <v/>
      </c>
      <c r="AK845" s="45" t="str">
        <f t="shared" si="1035"/>
        <v/>
      </c>
      <c r="AL845" s="45" t="str">
        <f t="shared" si="1036"/>
        <v/>
      </c>
      <c r="AM845" s="45" t="str">
        <f t="shared" si="1037"/>
        <v/>
      </c>
      <c r="AN845" s="45" t="str">
        <f t="shared" si="1038"/>
        <v/>
      </c>
      <c r="AO845" s="45" t="str">
        <f t="shared" si="1049"/>
        <v/>
      </c>
      <c r="AP845" s="45" t="str">
        <f t="shared" si="1049"/>
        <v/>
      </c>
      <c r="AQ845" s="45" t="str">
        <f t="shared" si="984"/>
        <v/>
      </c>
      <c r="AR845" s="90">
        <f t="shared" si="1040"/>
        <v>21</v>
      </c>
    </row>
    <row r="846" spans="1:44" s="84" customFormat="1" ht="15.75" hidden="1" customHeight="1" x14ac:dyDescent="0.25">
      <c r="A846" s="82"/>
      <c r="B846" s="268"/>
      <c r="C846" s="269"/>
      <c r="D846" s="269"/>
      <c r="E846" s="270"/>
      <c r="F846" s="271"/>
      <c r="G846" s="269"/>
      <c r="H846" s="269"/>
      <c r="I846" s="270"/>
      <c r="J846" s="144" t="str">
        <f t="shared" si="976"/>
        <v/>
      </c>
      <c r="K846" s="123" t="str">
        <f t="shared" si="977"/>
        <v/>
      </c>
      <c r="L846" s="124" t="str">
        <f t="shared" si="978"/>
        <v/>
      </c>
      <c r="M846" s="94" t="str">
        <f t="shared" si="979"/>
        <v/>
      </c>
      <c r="N846" s="96" t="str">
        <f t="shared" si="980"/>
        <v/>
      </c>
      <c r="O846" s="95" t="str">
        <f t="shared" si="981"/>
        <v/>
      </c>
      <c r="P846" s="281"/>
      <c r="Q846" s="281"/>
      <c r="R846" s="282"/>
      <c r="S846" s="286"/>
      <c r="T846" s="281"/>
      <c r="U846" s="282"/>
      <c r="V846" s="286"/>
      <c r="W846" s="281"/>
      <c r="X846" s="282"/>
      <c r="Y846" s="286"/>
      <c r="Z846" s="281"/>
      <c r="AA846" s="369"/>
      <c r="AB846" s="83"/>
      <c r="AC846" s="90">
        <f t="shared" ref="AC846:AG846" si="1060">AC845</f>
        <v>41</v>
      </c>
      <c r="AD846" s="90" t="b">
        <f t="shared" si="1060"/>
        <v>0</v>
      </c>
      <c r="AE846" s="90" t="b">
        <f t="shared" si="1060"/>
        <v>0</v>
      </c>
      <c r="AF846" s="90" t="b">
        <f t="shared" si="1060"/>
        <v>0</v>
      </c>
      <c r="AG846" s="90" t="b">
        <f t="shared" si="1060"/>
        <v>1</v>
      </c>
      <c r="AH846" s="45" t="str">
        <f t="shared" si="1033"/>
        <v/>
      </c>
      <c r="AI846" s="45" t="str">
        <f t="shared" si="1034"/>
        <v/>
      </c>
      <c r="AJ846" s="45" t="str">
        <f t="shared" si="983"/>
        <v/>
      </c>
      <c r="AK846" s="45" t="str">
        <f t="shared" si="1035"/>
        <v/>
      </c>
      <c r="AL846" s="45" t="str">
        <f t="shared" si="1036"/>
        <v/>
      </c>
      <c r="AM846" s="45" t="str">
        <f t="shared" si="1037"/>
        <v/>
      </c>
      <c r="AN846" s="45" t="str">
        <f t="shared" si="1038"/>
        <v/>
      </c>
      <c r="AO846" s="45" t="str">
        <f t="shared" si="1049"/>
        <v/>
      </c>
      <c r="AP846" s="45" t="str">
        <f t="shared" si="1049"/>
        <v/>
      </c>
      <c r="AQ846" s="45" t="str">
        <f t="shared" si="984"/>
        <v/>
      </c>
      <c r="AR846" s="90">
        <f t="shared" si="1040"/>
        <v>22</v>
      </c>
    </row>
    <row r="847" spans="1:44" s="84" customFormat="1" ht="15.75" hidden="1" customHeight="1" x14ac:dyDescent="0.25">
      <c r="A847" s="82"/>
      <c r="B847" s="268"/>
      <c r="C847" s="269"/>
      <c r="D847" s="269"/>
      <c r="E847" s="270"/>
      <c r="F847" s="271"/>
      <c r="G847" s="269"/>
      <c r="H847" s="269"/>
      <c r="I847" s="270"/>
      <c r="J847" s="144" t="str">
        <f t="shared" ref="J847:J854" si="1061">AH847</f>
        <v/>
      </c>
      <c r="K847" s="123" t="str">
        <f t="shared" ref="K847:K854" si="1062">AI847</f>
        <v/>
      </c>
      <c r="L847" s="124" t="str">
        <f t="shared" ref="L847:L854" si="1063">AJ847</f>
        <v/>
      </c>
      <c r="M847" s="94" t="str">
        <f t="shared" ref="M847:M854" si="1064">AK847</f>
        <v/>
      </c>
      <c r="N847" s="96" t="str">
        <f t="shared" ref="N847:N854" si="1065">AL847</f>
        <v/>
      </c>
      <c r="O847" s="95" t="str">
        <f t="shared" ref="O847:O854" si="1066">AM847</f>
        <v/>
      </c>
      <c r="P847" s="281"/>
      <c r="Q847" s="281"/>
      <c r="R847" s="282"/>
      <c r="S847" s="286"/>
      <c r="T847" s="281"/>
      <c r="U847" s="282"/>
      <c r="V847" s="286"/>
      <c r="W847" s="281"/>
      <c r="X847" s="282"/>
      <c r="Y847" s="286"/>
      <c r="Z847" s="281"/>
      <c r="AA847" s="369"/>
      <c r="AB847" s="83"/>
      <c r="AC847" s="90">
        <f t="shared" ref="AC847:AG847" si="1067">AC846</f>
        <v>41</v>
      </c>
      <c r="AD847" s="90" t="b">
        <f t="shared" si="1067"/>
        <v>0</v>
      </c>
      <c r="AE847" s="90" t="b">
        <f t="shared" si="1067"/>
        <v>0</v>
      </c>
      <c r="AF847" s="90" t="b">
        <f t="shared" si="1067"/>
        <v>0</v>
      </c>
      <c r="AG847" s="90" t="b">
        <f t="shared" si="1067"/>
        <v>1</v>
      </c>
      <c r="AH847" s="45" t="str">
        <f t="shared" si="1033"/>
        <v/>
      </c>
      <c r="AI847" s="45" t="str">
        <f t="shared" si="1034"/>
        <v/>
      </c>
      <c r="AJ847" s="45" t="str">
        <f t="shared" ref="AJ847:AJ854" si="1068">IF(AI847=null_value,null_value,$AC847-AI847)</f>
        <v/>
      </c>
      <c r="AK847" s="45" t="str">
        <f t="shared" si="1035"/>
        <v/>
      </c>
      <c r="AL847" s="45" t="str">
        <f t="shared" si="1036"/>
        <v/>
      </c>
      <c r="AM847" s="45" t="str">
        <f t="shared" si="1037"/>
        <v/>
      </c>
      <c r="AN847" s="45" t="str">
        <f t="shared" si="1038"/>
        <v/>
      </c>
      <c r="AO847" s="45" t="str">
        <f t="shared" si="1049"/>
        <v/>
      </c>
      <c r="AP847" s="45" t="str">
        <f t="shared" si="1049"/>
        <v/>
      </c>
      <c r="AQ847" s="45" t="str">
        <f t="shared" ref="AQ847:AQ854" si="1069">IF(AN847&lt;&gt;null_value,$AC847-SUM(AN847:AP847),null_value)</f>
        <v/>
      </c>
      <c r="AR847" s="90">
        <f t="shared" si="1040"/>
        <v>23</v>
      </c>
    </row>
    <row r="848" spans="1:44" s="84" customFormat="1" ht="15.75" hidden="1" customHeight="1" x14ac:dyDescent="0.25">
      <c r="A848" s="82"/>
      <c r="B848" s="268"/>
      <c r="C848" s="269"/>
      <c r="D848" s="269"/>
      <c r="E848" s="270"/>
      <c r="F848" s="271"/>
      <c r="G848" s="269"/>
      <c r="H848" s="269"/>
      <c r="I848" s="270"/>
      <c r="J848" s="144" t="str">
        <f t="shared" si="1061"/>
        <v/>
      </c>
      <c r="K848" s="123" t="str">
        <f t="shared" si="1062"/>
        <v/>
      </c>
      <c r="L848" s="124" t="str">
        <f t="shared" si="1063"/>
        <v/>
      </c>
      <c r="M848" s="94" t="str">
        <f t="shared" si="1064"/>
        <v/>
      </c>
      <c r="N848" s="96" t="str">
        <f t="shared" si="1065"/>
        <v/>
      </c>
      <c r="O848" s="95" t="str">
        <f t="shared" si="1066"/>
        <v/>
      </c>
      <c r="P848" s="281"/>
      <c r="Q848" s="281"/>
      <c r="R848" s="282"/>
      <c r="S848" s="286"/>
      <c r="T848" s="281"/>
      <c r="U848" s="282"/>
      <c r="V848" s="286"/>
      <c r="W848" s="281"/>
      <c r="X848" s="282"/>
      <c r="Y848" s="286"/>
      <c r="Z848" s="281"/>
      <c r="AA848" s="369"/>
      <c r="AB848" s="83"/>
      <c r="AC848" s="90">
        <f t="shared" ref="AC848:AG848" si="1070">AC847</f>
        <v>41</v>
      </c>
      <c r="AD848" s="90" t="b">
        <f t="shared" si="1070"/>
        <v>0</v>
      </c>
      <c r="AE848" s="90" t="b">
        <f t="shared" si="1070"/>
        <v>0</v>
      </c>
      <c r="AF848" s="90" t="b">
        <f t="shared" si="1070"/>
        <v>0</v>
      </c>
      <c r="AG848" s="90" t="b">
        <f t="shared" si="1070"/>
        <v>1</v>
      </c>
      <c r="AH848" s="45" t="str">
        <f t="shared" si="1033"/>
        <v/>
      </c>
      <c r="AI848" s="45" t="str">
        <f t="shared" si="1034"/>
        <v/>
      </c>
      <c r="AJ848" s="45" t="str">
        <f t="shared" si="1068"/>
        <v/>
      </c>
      <c r="AK848" s="45" t="str">
        <f t="shared" si="1035"/>
        <v/>
      </c>
      <c r="AL848" s="45" t="str">
        <f t="shared" si="1036"/>
        <v/>
      </c>
      <c r="AM848" s="45" t="str">
        <f t="shared" si="1037"/>
        <v/>
      </c>
      <c r="AN848" s="45" t="str">
        <f t="shared" si="1038"/>
        <v/>
      </c>
      <c r="AO848" s="45" t="str">
        <f t="shared" si="1049"/>
        <v/>
      </c>
      <c r="AP848" s="45" t="str">
        <f t="shared" si="1049"/>
        <v/>
      </c>
      <c r="AQ848" s="45" t="str">
        <f t="shared" si="1069"/>
        <v/>
      </c>
      <c r="AR848" s="90">
        <f t="shared" si="1040"/>
        <v>24</v>
      </c>
    </row>
    <row r="849" spans="1:44" s="84" customFormat="1" ht="15.75" hidden="1" customHeight="1" x14ac:dyDescent="0.25">
      <c r="A849" s="82"/>
      <c r="B849" s="268"/>
      <c r="C849" s="269"/>
      <c r="D849" s="269"/>
      <c r="E849" s="270"/>
      <c r="F849" s="271"/>
      <c r="G849" s="269"/>
      <c r="H849" s="269"/>
      <c r="I849" s="270"/>
      <c r="J849" s="144" t="str">
        <f t="shared" si="1061"/>
        <v/>
      </c>
      <c r="K849" s="123" t="str">
        <f t="shared" si="1062"/>
        <v/>
      </c>
      <c r="L849" s="124" t="str">
        <f t="shared" si="1063"/>
        <v/>
      </c>
      <c r="M849" s="94" t="str">
        <f t="shared" si="1064"/>
        <v/>
      </c>
      <c r="N849" s="96" t="str">
        <f t="shared" si="1065"/>
        <v/>
      </c>
      <c r="O849" s="95" t="str">
        <f t="shared" si="1066"/>
        <v/>
      </c>
      <c r="P849" s="281"/>
      <c r="Q849" s="281"/>
      <c r="R849" s="282"/>
      <c r="S849" s="286"/>
      <c r="T849" s="281"/>
      <c r="U849" s="282"/>
      <c r="V849" s="286"/>
      <c r="W849" s="281"/>
      <c r="X849" s="282"/>
      <c r="Y849" s="286"/>
      <c r="Z849" s="281"/>
      <c r="AA849" s="369"/>
      <c r="AB849" s="83"/>
      <c r="AC849" s="90">
        <f t="shared" ref="AC849:AG849" si="1071">AC848</f>
        <v>41</v>
      </c>
      <c r="AD849" s="90" t="b">
        <f t="shared" si="1071"/>
        <v>0</v>
      </c>
      <c r="AE849" s="90" t="b">
        <f t="shared" si="1071"/>
        <v>0</v>
      </c>
      <c r="AF849" s="90" t="b">
        <f t="shared" si="1071"/>
        <v>0</v>
      </c>
      <c r="AG849" s="90" t="b">
        <f t="shared" si="1071"/>
        <v>1</v>
      </c>
      <c r="AH849" s="45" t="str">
        <f t="shared" si="1033"/>
        <v/>
      </c>
      <c r="AI849" s="45" t="str">
        <f t="shared" si="1034"/>
        <v/>
      </c>
      <c r="AJ849" s="45" t="str">
        <f t="shared" si="1068"/>
        <v/>
      </c>
      <c r="AK849" s="45" t="str">
        <f t="shared" si="1035"/>
        <v/>
      </c>
      <c r="AL849" s="45" t="str">
        <f t="shared" si="1036"/>
        <v/>
      </c>
      <c r="AM849" s="45" t="str">
        <f t="shared" si="1037"/>
        <v/>
      </c>
      <c r="AN849" s="45" t="str">
        <f t="shared" si="1038"/>
        <v/>
      </c>
      <c r="AO849" s="45" t="str">
        <f t="shared" si="1049"/>
        <v/>
      </c>
      <c r="AP849" s="45" t="str">
        <f t="shared" si="1049"/>
        <v/>
      </c>
      <c r="AQ849" s="45" t="str">
        <f t="shared" si="1069"/>
        <v/>
      </c>
      <c r="AR849" s="90">
        <f t="shared" si="1040"/>
        <v>25</v>
      </c>
    </row>
    <row r="850" spans="1:44" s="84" customFormat="1" ht="15.75" hidden="1" customHeight="1" x14ac:dyDescent="0.25">
      <c r="A850" s="82"/>
      <c r="B850" s="268"/>
      <c r="C850" s="269"/>
      <c r="D850" s="269"/>
      <c r="E850" s="270"/>
      <c r="F850" s="271"/>
      <c r="G850" s="269"/>
      <c r="H850" s="269"/>
      <c r="I850" s="270"/>
      <c r="J850" s="144" t="str">
        <f t="shared" si="1061"/>
        <v/>
      </c>
      <c r="K850" s="123" t="str">
        <f t="shared" si="1062"/>
        <v/>
      </c>
      <c r="L850" s="124" t="str">
        <f t="shared" si="1063"/>
        <v/>
      </c>
      <c r="M850" s="94" t="str">
        <f t="shared" si="1064"/>
        <v/>
      </c>
      <c r="N850" s="96" t="str">
        <f t="shared" si="1065"/>
        <v/>
      </c>
      <c r="O850" s="95" t="str">
        <f t="shared" si="1066"/>
        <v/>
      </c>
      <c r="P850" s="281"/>
      <c r="Q850" s="281"/>
      <c r="R850" s="282"/>
      <c r="S850" s="286"/>
      <c r="T850" s="281"/>
      <c r="U850" s="282"/>
      <c r="V850" s="286"/>
      <c r="W850" s="281"/>
      <c r="X850" s="282"/>
      <c r="Y850" s="286"/>
      <c r="Z850" s="281"/>
      <c r="AA850" s="369"/>
      <c r="AB850" s="83"/>
      <c r="AC850" s="90">
        <f t="shared" ref="AC850:AG850" si="1072">AC849</f>
        <v>41</v>
      </c>
      <c r="AD850" s="90" t="b">
        <f t="shared" si="1072"/>
        <v>0</v>
      </c>
      <c r="AE850" s="90" t="b">
        <f t="shared" si="1072"/>
        <v>0</v>
      </c>
      <c r="AF850" s="90" t="b">
        <f t="shared" si="1072"/>
        <v>0</v>
      </c>
      <c r="AG850" s="90" t="b">
        <f t="shared" si="1072"/>
        <v>1</v>
      </c>
      <c r="AH850" s="45" t="str">
        <f t="shared" si="1033"/>
        <v/>
      </c>
      <c r="AI850" s="45" t="str">
        <f t="shared" si="1034"/>
        <v/>
      </c>
      <c r="AJ850" s="45" t="str">
        <f t="shared" si="1068"/>
        <v/>
      </c>
      <c r="AK850" s="45" t="str">
        <f t="shared" si="1035"/>
        <v/>
      </c>
      <c r="AL850" s="45" t="str">
        <f t="shared" si="1036"/>
        <v/>
      </c>
      <c r="AM850" s="45" t="str">
        <f t="shared" si="1037"/>
        <v/>
      </c>
      <c r="AN850" s="45" t="str">
        <f t="shared" si="1038"/>
        <v/>
      </c>
      <c r="AO850" s="45" t="str">
        <f t="shared" si="1049"/>
        <v/>
      </c>
      <c r="AP850" s="45" t="str">
        <f t="shared" si="1049"/>
        <v/>
      </c>
      <c r="AQ850" s="45" t="str">
        <f t="shared" si="1069"/>
        <v/>
      </c>
      <c r="AR850" s="90">
        <f t="shared" si="1040"/>
        <v>26</v>
      </c>
    </row>
    <row r="851" spans="1:44" s="84" customFormat="1" ht="15.75" hidden="1" customHeight="1" x14ac:dyDescent="0.25">
      <c r="A851" s="82"/>
      <c r="B851" s="268"/>
      <c r="C851" s="269"/>
      <c r="D851" s="269"/>
      <c r="E851" s="270"/>
      <c r="F851" s="271"/>
      <c r="G851" s="269"/>
      <c r="H851" s="269"/>
      <c r="I851" s="270"/>
      <c r="J851" s="144" t="str">
        <f t="shared" si="1061"/>
        <v/>
      </c>
      <c r="K851" s="123" t="str">
        <f t="shared" si="1062"/>
        <v/>
      </c>
      <c r="L851" s="124" t="str">
        <f t="shared" si="1063"/>
        <v/>
      </c>
      <c r="M851" s="94" t="str">
        <f t="shared" si="1064"/>
        <v/>
      </c>
      <c r="N851" s="96" t="str">
        <f t="shared" si="1065"/>
        <v/>
      </c>
      <c r="O851" s="95" t="str">
        <f t="shared" si="1066"/>
        <v/>
      </c>
      <c r="P851" s="281"/>
      <c r="Q851" s="281"/>
      <c r="R851" s="282"/>
      <c r="S851" s="286"/>
      <c r="T851" s="281"/>
      <c r="U851" s="282"/>
      <c r="V851" s="286"/>
      <c r="W851" s="281"/>
      <c r="X851" s="282"/>
      <c r="Y851" s="286"/>
      <c r="Z851" s="281"/>
      <c r="AA851" s="369"/>
      <c r="AB851" s="83"/>
      <c r="AC851" s="90">
        <f t="shared" ref="AC851:AG851" si="1073">AC850</f>
        <v>41</v>
      </c>
      <c r="AD851" s="90" t="b">
        <f t="shared" si="1073"/>
        <v>0</v>
      </c>
      <c r="AE851" s="90" t="b">
        <f t="shared" si="1073"/>
        <v>0</v>
      </c>
      <c r="AF851" s="90" t="b">
        <f t="shared" si="1073"/>
        <v>0</v>
      </c>
      <c r="AG851" s="90" t="b">
        <f t="shared" si="1073"/>
        <v>1</v>
      </c>
      <c r="AH851" s="45" t="str">
        <f t="shared" si="1033"/>
        <v/>
      </c>
      <c r="AI851" s="45" t="str">
        <f t="shared" si="1034"/>
        <v/>
      </c>
      <c r="AJ851" s="45" t="str">
        <f t="shared" si="1068"/>
        <v/>
      </c>
      <c r="AK851" s="45" t="str">
        <f t="shared" si="1035"/>
        <v/>
      </c>
      <c r="AL851" s="45" t="str">
        <f t="shared" si="1036"/>
        <v/>
      </c>
      <c r="AM851" s="45" t="str">
        <f t="shared" si="1037"/>
        <v/>
      </c>
      <c r="AN851" s="45" t="str">
        <f t="shared" si="1038"/>
        <v/>
      </c>
      <c r="AO851" s="45" t="str">
        <f t="shared" si="1049"/>
        <v/>
      </c>
      <c r="AP851" s="45" t="str">
        <f t="shared" si="1049"/>
        <v/>
      </c>
      <c r="AQ851" s="45" t="str">
        <f t="shared" si="1069"/>
        <v/>
      </c>
      <c r="AR851" s="90">
        <f t="shared" si="1040"/>
        <v>27</v>
      </c>
    </row>
    <row r="852" spans="1:44" s="84" customFormat="1" ht="15.75" hidden="1" customHeight="1" x14ac:dyDescent="0.25">
      <c r="A852" s="82"/>
      <c r="B852" s="268"/>
      <c r="C852" s="269"/>
      <c r="D852" s="269"/>
      <c r="E852" s="270"/>
      <c r="F852" s="271"/>
      <c r="G852" s="269"/>
      <c r="H852" s="269"/>
      <c r="I852" s="270"/>
      <c r="J852" s="144" t="str">
        <f t="shared" si="1061"/>
        <v/>
      </c>
      <c r="K852" s="123" t="str">
        <f t="shared" si="1062"/>
        <v/>
      </c>
      <c r="L852" s="124" t="str">
        <f t="shared" si="1063"/>
        <v/>
      </c>
      <c r="M852" s="94" t="str">
        <f t="shared" si="1064"/>
        <v/>
      </c>
      <c r="N852" s="96" t="str">
        <f t="shared" si="1065"/>
        <v/>
      </c>
      <c r="O852" s="95" t="str">
        <f t="shared" si="1066"/>
        <v/>
      </c>
      <c r="P852" s="281"/>
      <c r="Q852" s="281"/>
      <c r="R852" s="282"/>
      <c r="S852" s="286"/>
      <c r="T852" s="281"/>
      <c r="U852" s="282"/>
      <c r="V852" s="286"/>
      <c r="W852" s="281"/>
      <c r="X852" s="282"/>
      <c r="Y852" s="286"/>
      <c r="Z852" s="281"/>
      <c r="AA852" s="369"/>
      <c r="AB852" s="83"/>
      <c r="AC852" s="90">
        <f t="shared" ref="AC852:AG852" si="1074">AC851</f>
        <v>41</v>
      </c>
      <c r="AD852" s="90" t="b">
        <f t="shared" si="1074"/>
        <v>0</v>
      </c>
      <c r="AE852" s="90" t="b">
        <f t="shared" si="1074"/>
        <v>0</v>
      </c>
      <c r="AF852" s="90" t="b">
        <f t="shared" si="1074"/>
        <v>0</v>
      </c>
      <c r="AG852" s="90" t="b">
        <f t="shared" si="1074"/>
        <v>1</v>
      </c>
      <c r="AH852" s="45" t="str">
        <f t="shared" si="1033"/>
        <v/>
      </c>
      <c r="AI852" s="45" t="str">
        <f t="shared" si="1034"/>
        <v/>
      </c>
      <c r="AJ852" s="45" t="str">
        <f t="shared" si="1068"/>
        <v/>
      </c>
      <c r="AK852" s="45" t="str">
        <f t="shared" si="1035"/>
        <v/>
      </c>
      <c r="AL852" s="45" t="str">
        <f t="shared" si="1036"/>
        <v/>
      </c>
      <c r="AM852" s="45" t="str">
        <f t="shared" si="1037"/>
        <v/>
      </c>
      <c r="AN852" s="45" t="str">
        <f t="shared" si="1038"/>
        <v/>
      </c>
      <c r="AO852" s="45" t="str">
        <f t="shared" si="1049"/>
        <v/>
      </c>
      <c r="AP852" s="45" t="str">
        <f t="shared" si="1049"/>
        <v/>
      </c>
      <c r="AQ852" s="45" t="str">
        <f t="shared" si="1069"/>
        <v/>
      </c>
      <c r="AR852" s="90">
        <f t="shared" si="1040"/>
        <v>28</v>
      </c>
    </row>
    <row r="853" spans="1:44" s="84" customFormat="1" ht="15.75" hidden="1" customHeight="1" x14ac:dyDescent="0.25">
      <c r="A853" s="82"/>
      <c r="B853" s="268"/>
      <c r="C853" s="269"/>
      <c r="D853" s="269"/>
      <c r="E853" s="270"/>
      <c r="F853" s="271"/>
      <c r="G853" s="269"/>
      <c r="H853" s="269"/>
      <c r="I853" s="270"/>
      <c r="J853" s="144" t="str">
        <f t="shared" si="1061"/>
        <v/>
      </c>
      <c r="K853" s="123" t="str">
        <f t="shared" si="1062"/>
        <v/>
      </c>
      <c r="L853" s="124" t="str">
        <f t="shared" si="1063"/>
        <v/>
      </c>
      <c r="M853" s="94" t="str">
        <f t="shared" si="1064"/>
        <v/>
      </c>
      <c r="N853" s="96" t="str">
        <f t="shared" si="1065"/>
        <v/>
      </c>
      <c r="O853" s="95" t="str">
        <f t="shared" si="1066"/>
        <v/>
      </c>
      <c r="P853" s="281"/>
      <c r="Q853" s="281"/>
      <c r="R853" s="282"/>
      <c r="S853" s="286"/>
      <c r="T853" s="281"/>
      <c r="U853" s="282"/>
      <c r="V853" s="286"/>
      <c r="W853" s="281"/>
      <c r="X853" s="282"/>
      <c r="Y853" s="286"/>
      <c r="Z853" s="281"/>
      <c r="AA853" s="369"/>
      <c r="AB853" s="83"/>
      <c r="AC853" s="90">
        <f t="shared" ref="AC853:AG853" si="1075">AC852</f>
        <v>41</v>
      </c>
      <c r="AD853" s="90" t="b">
        <f t="shared" si="1075"/>
        <v>0</v>
      </c>
      <c r="AE853" s="90" t="b">
        <f t="shared" si="1075"/>
        <v>0</v>
      </c>
      <c r="AF853" s="90" t="b">
        <f t="shared" si="1075"/>
        <v>0</v>
      </c>
      <c r="AG853" s="90" t="b">
        <f t="shared" si="1075"/>
        <v>1</v>
      </c>
      <c r="AH853" s="45" t="str">
        <f t="shared" si="1033"/>
        <v/>
      </c>
      <c r="AI853" s="45" t="str">
        <f t="shared" si="1034"/>
        <v/>
      </c>
      <c r="AJ853" s="45" t="str">
        <f t="shared" si="1068"/>
        <v/>
      </c>
      <c r="AK853" s="45" t="str">
        <f t="shared" si="1035"/>
        <v/>
      </c>
      <c r="AL853" s="45" t="str">
        <f t="shared" si="1036"/>
        <v/>
      </c>
      <c r="AM853" s="45" t="str">
        <f t="shared" si="1037"/>
        <v/>
      </c>
      <c r="AN853" s="45" t="str">
        <f t="shared" si="1038"/>
        <v/>
      </c>
      <c r="AO853" s="45" t="str">
        <f t="shared" si="1049"/>
        <v/>
      </c>
      <c r="AP853" s="45" t="str">
        <f t="shared" si="1049"/>
        <v/>
      </c>
      <c r="AQ853" s="45" t="str">
        <f t="shared" si="1069"/>
        <v/>
      </c>
      <c r="AR853" s="90">
        <f t="shared" si="1040"/>
        <v>29</v>
      </c>
    </row>
    <row r="854" spans="1:44" s="84" customFormat="1" ht="15.75" hidden="1" customHeight="1" x14ac:dyDescent="0.25">
      <c r="A854" s="82"/>
      <c r="B854" s="268"/>
      <c r="C854" s="269"/>
      <c r="D854" s="269"/>
      <c r="E854" s="270"/>
      <c r="F854" s="271"/>
      <c r="G854" s="269"/>
      <c r="H854" s="269"/>
      <c r="I854" s="270"/>
      <c r="J854" s="145" t="str">
        <f t="shared" si="1061"/>
        <v/>
      </c>
      <c r="K854" s="126" t="str">
        <f t="shared" si="1062"/>
        <v/>
      </c>
      <c r="L854" s="127" t="str">
        <f t="shared" si="1063"/>
        <v/>
      </c>
      <c r="M854" s="97" t="str">
        <f t="shared" si="1064"/>
        <v/>
      </c>
      <c r="N854" s="99" t="str">
        <f t="shared" si="1065"/>
        <v/>
      </c>
      <c r="O854" s="98" t="str">
        <f t="shared" si="1066"/>
        <v/>
      </c>
      <c r="P854" s="284"/>
      <c r="Q854" s="284"/>
      <c r="R854" s="285"/>
      <c r="S854" s="287"/>
      <c r="T854" s="284"/>
      <c r="U854" s="285"/>
      <c r="V854" s="287"/>
      <c r="W854" s="284"/>
      <c r="X854" s="285"/>
      <c r="Y854" s="287"/>
      <c r="Z854" s="284"/>
      <c r="AA854" s="370"/>
      <c r="AB854" s="83"/>
      <c r="AC854" s="91">
        <f t="shared" ref="AC854:AG854" si="1076">AC853</f>
        <v>41</v>
      </c>
      <c r="AD854" s="91" t="b">
        <f t="shared" si="1076"/>
        <v>0</v>
      </c>
      <c r="AE854" s="91" t="b">
        <f t="shared" si="1076"/>
        <v>0</v>
      </c>
      <c r="AF854" s="91" t="b">
        <f t="shared" si="1076"/>
        <v>0</v>
      </c>
      <c r="AG854" s="91" t="b">
        <f t="shared" si="1076"/>
        <v>1</v>
      </c>
      <c r="AH854" s="92" t="str">
        <f t="shared" si="1033"/>
        <v/>
      </c>
      <c r="AI854" s="92" t="str">
        <f t="shared" si="1034"/>
        <v/>
      </c>
      <c r="AJ854" s="92" t="str">
        <f t="shared" si="1068"/>
        <v/>
      </c>
      <c r="AK854" s="92" t="str">
        <f t="shared" si="1035"/>
        <v/>
      </c>
      <c r="AL854" s="92" t="str">
        <f t="shared" si="1036"/>
        <v/>
      </c>
      <c r="AM854" s="92" t="str">
        <f t="shared" si="1037"/>
        <v/>
      </c>
      <c r="AN854" s="92" t="str">
        <f t="shared" si="1038"/>
        <v/>
      </c>
      <c r="AO854" s="92" t="str">
        <f t="shared" si="1049"/>
        <v/>
      </c>
      <c r="AP854" s="92" t="str">
        <f t="shared" si="1049"/>
        <v/>
      </c>
      <c r="AQ854" s="92" t="str">
        <f t="shared" si="1069"/>
        <v/>
      </c>
      <c r="AR854" s="91">
        <f t="shared" si="1040"/>
        <v>30</v>
      </c>
    </row>
    <row r="855" spans="1:44" s="84" customFormat="1" ht="15.75" hidden="1" customHeight="1" x14ac:dyDescent="0.25">
      <c r="A855" s="82"/>
      <c r="B855" s="268"/>
      <c r="C855" s="269"/>
      <c r="D855" s="269"/>
      <c r="E855" s="270"/>
      <c r="F855" s="271"/>
      <c r="G855" s="269"/>
      <c r="H855" s="269"/>
      <c r="I855" s="270"/>
      <c r="J855" s="142"/>
      <c r="K855" s="142"/>
      <c r="L855" s="123" t="e">
        <f t="shared" ref="L855:L864" si="1077">AN855</f>
        <v>#REF!</v>
      </c>
      <c r="M855" s="125" t="e">
        <f t="shared" ref="M855:M864" si="1078">AO855</f>
        <v>#REF!</v>
      </c>
      <c r="N855" s="125" t="e">
        <f t="shared" ref="N855:N864" si="1079">AP855</f>
        <v>#REF!</v>
      </c>
      <c r="O855" s="124" t="e">
        <f t="shared" ref="O855:O864" si="1080">AQ855</f>
        <v>#REF!</v>
      </c>
      <c r="P855" s="280"/>
      <c r="Q855" s="281"/>
      <c r="R855" s="282"/>
      <c r="S855" s="286"/>
      <c r="T855" s="281"/>
      <c r="U855" s="282"/>
      <c r="V855" s="286"/>
      <c r="W855" s="281"/>
      <c r="X855" s="282"/>
      <c r="Y855" s="286"/>
      <c r="Z855" s="281"/>
      <c r="AA855" s="369"/>
      <c r="AB855" s="83"/>
      <c r="AC855" s="90" t="e">
        <f>#REF!</f>
        <v>#REF!</v>
      </c>
      <c r="AD855" s="90" t="e">
        <f>#REF!</f>
        <v>#REF!</v>
      </c>
      <c r="AE855" s="90" t="e">
        <f>#REF!</f>
        <v>#REF!</v>
      </c>
      <c r="AF855" s="90" t="e">
        <f>#REF!</f>
        <v>#REF!</v>
      </c>
      <c r="AG855" s="90" t="e">
        <f>#REF!</f>
        <v>#REF!</v>
      </c>
      <c r="AH855" s="45" t="str">
        <f t="shared" ref="AH855:AH878" si="1081">null_value</f>
        <v/>
      </c>
      <c r="AI855" s="45" t="e">
        <f>IF(AND(AE855,#REF!&lt;&gt;null_value),IF(AND(#REF!&gt;min_string+1,#REF!&lt;max_string-1,#REF!-1&gt;#REF!),#REF!-1,null_value),null_value)</f>
        <v>#REF!</v>
      </c>
      <c r="AJ855" s="45" t="e">
        <f t="shared" ref="AJ855:AJ878" si="1082">IF(AI855=null_value,null_value,$AC855-AI855)</f>
        <v>#REF!</v>
      </c>
      <c r="AK855" s="45" t="e">
        <f>IF(AND(AF855,#REF!&lt;&gt;null_value),IF(AND(#REF!-1&gt;=min_string,#REF!+1&lt;=max_string,#REF!-1&gt;#REF!),#REF!,IF(AND(#REF!-1&gt;min_string,#REF!+1&lt;=max_string,OR(#REF!-1&gt;#REF!,AND(#REF!&gt;#REF!,#REF!&gt;#REF!))),#REF!-1,null_value)),null_value)</f>
        <v>#REF!</v>
      </c>
      <c r="AL855" s="45" t="e">
        <f>IF(AK855=null_value,null_value,IF(AK855&lt;&gt;#REF!,MIN(max_string,$AC855-AK855-min_string,AK855),#REF!-1))</f>
        <v>#REF!</v>
      </c>
      <c r="AM855" s="45" t="e">
        <f t="shared" ref="AM855:AM878" si="1083">IF(AK855=null_value,null_value,$AC855-AK855-AL855)</f>
        <v>#REF!</v>
      </c>
      <c r="AN855" s="45" t="e">
        <f>IF(AND(AG855,#REF!&lt;&gt;null_value),IF(AND(#REF!&gt;min_string,#REF!+AN$12-1&lt;=max_string),#REF!-1,null_value),null_value)</f>
        <v>#REF!</v>
      </c>
      <c r="AO855" s="45" t="e">
        <f t="shared" ref="AO855:AP858" si="1084">IF(AN855&lt;&gt;null_value,AN855,null_value)</f>
        <v>#REF!</v>
      </c>
      <c r="AP855" s="45" t="e">
        <f t="shared" si="1084"/>
        <v>#REF!</v>
      </c>
      <c r="AQ855" s="45" t="e">
        <f t="shared" ref="AQ855:AQ878" si="1085">IF(AN855&lt;&gt;null_value,$AC855-SUM(AN855:AP855),null_value)</f>
        <v>#REF!</v>
      </c>
      <c r="AR855" s="90" t="e">
        <f>#REF!+1</f>
        <v>#REF!</v>
      </c>
    </row>
    <row r="856" spans="1:44" s="84" customFormat="1" ht="15.75" hidden="1" customHeight="1" x14ac:dyDescent="0.25">
      <c r="A856" s="82"/>
      <c r="B856" s="268"/>
      <c r="C856" s="269"/>
      <c r="D856" s="269"/>
      <c r="E856" s="270"/>
      <c r="F856" s="271"/>
      <c r="G856" s="269"/>
      <c r="H856" s="269"/>
      <c r="I856" s="270"/>
      <c r="J856" s="142"/>
      <c r="K856" s="142"/>
      <c r="L856" s="123" t="e">
        <f t="shared" si="1077"/>
        <v>#REF!</v>
      </c>
      <c r="M856" s="125" t="e">
        <f t="shared" si="1078"/>
        <v>#REF!</v>
      </c>
      <c r="N856" s="125" t="e">
        <f t="shared" si="1079"/>
        <v>#REF!</v>
      </c>
      <c r="O856" s="124" t="e">
        <f t="shared" si="1080"/>
        <v>#REF!</v>
      </c>
      <c r="P856" s="280"/>
      <c r="Q856" s="281"/>
      <c r="R856" s="282"/>
      <c r="S856" s="286"/>
      <c r="T856" s="281"/>
      <c r="U856" s="282"/>
      <c r="V856" s="286"/>
      <c r="W856" s="281"/>
      <c r="X856" s="282"/>
      <c r="Y856" s="286"/>
      <c r="Z856" s="281"/>
      <c r="AA856" s="369"/>
      <c r="AB856" s="83"/>
      <c r="AC856" s="90" t="e">
        <f t="shared" ref="AC856:AG856" si="1086">AC855</f>
        <v>#REF!</v>
      </c>
      <c r="AD856" s="90" t="e">
        <f t="shared" si="1086"/>
        <v>#REF!</v>
      </c>
      <c r="AE856" s="90" t="e">
        <f t="shared" si="1086"/>
        <v>#REF!</v>
      </c>
      <c r="AF856" s="90" t="e">
        <f t="shared" si="1086"/>
        <v>#REF!</v>
      </c>
      <c r="AG856" s="90" t="e">
        <f t="shared" si="1086"/>
        <v>#REF!</v>
      </c>
      <c r="AH856" s="45" t="str">
        <f t="shared" si="1081"/>
        <v/>
      </c>
      <c r="AI856" s="45" t="e">
        <f t="shared" ref="AI856:AI878" si="1087">IF(AND(AE856,AI855&lt;&gt;null_value),IF(AND(AI855&gt;min_string+1,AJ855&lt;max_string-1,AI855-1&gt;AJ855),AI855-1,null_value),null_value)</f>
        <v>#REF!</v>
      </c>
      <c r="AJ856" s="45" t="e">
        <f t="shared" si="1082"/>
        <v>#REF!</v>
      </c>
      <c r="AK856" s="45" t="e">
        <f t="shared" ref="AK856:AK878" si="1088">IF(AND(AF856,AK855&lt;&gt;null_value),IF(AND(AL855-1&gt;=min_string,AM855+1&lt;=max_string,AL855-1&gt;AM855),AK855,IF(AND(AK855-1&gt;min_string,AL855+1&lt;=max_string,OR(AK855-1&gt;AL855,AND(AK855&gt;AL855,AL855&gt;AM855))),AK855-1,null_value)),null_value)</f>
        <v>#REF!</v>
      </c>
      <c r="AL856" s="45" t="e">
        <f t="shared" ref="AL856:AL878" si="1089">IF(AK856=null_value,null_value,IF(AK856&lt;&gt;AK855,MIN(max_string,$AC856-AK856-min_string,AK856),AL855-1))</f>
        <v>#REF!</v>
      </c>
      <c r="AM856" s="45" t="e">
        <f t="shared" si="1083"/>
        <v>#REF!</v>
      </c>
      <c r="AN856" s="45" t="e">
        <f t="shared" ref="AN856:AN878" si="1090">IF(AND(AG856,AN855&lt;&gt;null_value),IF(AND(AN855&gt;min_string,AQ855+AN$12-1&lt;=max_string),AN855-1,null_value),null_value)</f>
        <v>#REF!</v>
      </c>
      <c r="AO856" s="45" t="e">
        <f t="shared" si="1084"/>
        <v>#REF!</v>
      </c>
      <c r="AP856" s="45" t="e">
        <f t="shared" si="1084"/>
        <v>#REF!</v>
      </c>
      <c r="AQ856" s="45" t="e">
        <f t="shared" si="1085"/>
        <v>#REF!</v>
      </c>
      <c r="AR856" s="90" t="e">
        <f t="shared" ref="AR856:AR878" si="1091">AR855+1</f>
        <v>#REF!</v>
      </c>
    </row>
    <row r="857" spans="1:44" s="84" customFormat="1" ht="15.75" hidden="1" customHeight="1" x14ac:dyDescent="0.25">
      <c r="A857" s="82"/>
      <c r="B857" s="268"/>
      <c r="C857" s="269"/>
      <c r="D857" s="269"/>
      <c r="E857" s="270"/>
      <c r="F857" s="271"/>
      <c r="G857" s="269"/>
      <c r="H857" s="269"/>
      <c r="I857" s="270"/>
      <c r="J857" s="142"/>
      <c r="K857" s="142"/>
      <c r="L857" s="123" t="e">
        <f t="shared" si="1077"/>
        <v>#REF!</v>
      </c>
      <c r="M857" s="125" t="e">
        <f t="shared" si="1078"/>
        <v>#REF!</v>
      </c>
      <c r="N857" s="125" t="e">
        <f t="shared" si="1079"/>
        <v>#REF!</v>
      </c>
      <c r="O857" s="124" t="e">
        <f t="shared" si="1080"/>
        <v>#REF!</v>
      </c>
      <c r="P857" s="280"/>
      <c r="Q857" s="281"/>
      <c r="R857" s="282"/>
      <c r="S857" s="286"/>
      <c r="T857" s="281"/>
      <c r="U857" s="282"/>
      <c r="V857" s="286"/>
      <c r="W857" s="281"/>
      <c r="X857" s="282"/>
      <c r="Y857" s="286"/>
      <c r="Z857" s="281"/>
      <c r="AA857" s="369"/>
      <c r="AB857" s="83"/>
      <c r="AC857" s="90" t="e">
        <f t="shared" ref="AC857:AG857" si="1092">AC856</f>
        <v>#REF!</v>
      </c>
      <c r="AD857" s="90" t="e">
        <f t="shared" si="1092"/>
        <v>#REF!</v>
      </c>
      <c r="AE857" s="90" t="e">
        <f t="shared" si="1092"/>
        <v>#REF!</v>
      </c>
      <c r="AF857" s="90" t="e">
        <f t="shared" si="1092"/>
        <v>#REF!</v>
      </c>
      <c r="AG857" s="90" t="e">
        <f t="shared" si="1092"/>
        <v>#REF!</v>
      </c>
      <c r="AH857" s="45" t="str">
        <f t="shared" si="1081"/>
        <v/>
      </c>
      <c r="AI857" s="45" t="e">
        <f t="shared" si="1087"/>
        <v>#REF!</v>
      </c>
      <c r="AJ857" s="45" t="e">
        <f t="shared" si="1082"/>
        <v>#REF!</v>
      </c>
      <c r="AK857" s="45" t="e">
        <f t="shared" si="1088"/>
        <v>#REF!</v>
      </c>
      <c r="AL857" s="45" t="e">
        <f t="shared" si="1089"/>
        <v>#REF!</v>
      </c>
      <c r="AM857" s="45" t="e">
        <f t="shared" si="1083"/>
        <v>#REF!</v>
      </c>
      <c r="AN857" s="45" t="e">
        <f t="shared" si="1090"/>
        <v>#REF!</v>
      </c>
      <c r="AO857" s="45" t="e">
        <f t="shared" si="1084"/>
        <v>#REF!</v>
      </c>
      <c r="AP857" s="45" t="e">
        <f t="shared" si="1084"/>
        <v>#REF!</v>
      </c>
      <c r="AQ857" s="45" t="e">
        <f t="shared" si="1085"/>
        <v>#REF!</v>
      </c>
      <c r="AR857" s="90" t="e">
        <f t="shared" si="1091"/>
        <v>#REF!</v>
      </c>
    </row>
    <row r="858" spans="1:44" s="84" customFormat="1" ht="15.75" hidden="1" customHeight="1" x14ac:dyDescent="0.25">
      <c r="A858" s="82"/>
      <c r="B858" s="268"/>
      <c r="C858" s="269"/>
      <c r="D858" s="269"/>
      <c r="E858" s="270"/>
      <c r="F858" s="271"/>
      <c r="G858" s="269"/>
      <c r="H858" s="269"/>
      <c r="I858" s="270"/>
      <c r="J858" s="142"/>
      <c r="K858" s="142"/>
      <c r="L858" s="123" t="e">
        <f t="shared" si="1077"/>
        <v>#REF!</v>
      </c>
      <c r="M858" s="125" t="e">
        <f t="shared" si="1078"/>
        <v>#REF!</v>
      </c>
      <c r="N858" s="125" t="e">
        <f t="shared" si="1079"/>
        <v>#REF!</v>
      </c>
      <c r="O858" s="124" t="e">
        <f t="shared" si="1080"/>
        <v>#REF!</v>
      </c>
      <c r="P858" s="280"/>
      <c r="Q858" s="281"/>
      <c r="R858" s="282"/>
      <c r="S858" s="286"/>
      <c r="T858" s="281"/>
      <c r="U858" s="282"/>
      <c r="V858" s="286"/>
      <c r="W858" s="281"/>
      <c r="X858" s="282"/>
      <c r="Y858" s="286"/>
      <c r="Z858" s="281"/>
      <c r="AA858" s="369"/>
      <c r="AB858" s="83"/>
      <c r="AC858" s="90" t="e">
        <f t="shared" ref="AC858:AG858" si="1093">AC857</f>
        <v>#REF!</v>
      </c>
      <c r="AD858" s="90" t="e">
        <f t="shared" si="1093"/>
        <v>#REF!</v>
      </c>
      <c r="AE858" s="90" t="e">
        <f t="shared" si="1093"/>
        <v>#REF!</v>
      </c>
      <c r="AF858" s="90" t="e">
        <f t="shared" si="1093"/>
        <v>#REF!</v>
      </c>
      <c r="AG858" s="90" t="e">
        <f t="shared" si="1093"/>
        <v>#REF!</v>
      </c>
      <c r="AH858" s="45" t="str">
        <f t="shared" si="1081"/>
        <v/>
      </c>
      <c r="AI858" s="45" t="e">
        <f t="shared" si="1087"/>
        <v>#REF!</v>
      </c>
      <c r="AJ858" s="45" t="e">
        <f t="shared" si="1082"/>
        <v>#REF!</v>
      </c>
      <c r="AK858" s="45" t="e">
        <f t="shared" si="1088"/>
        <v>#REF!</v>
      </c>
      <c r="AL858" s="45" t="e">
        <f t="shared" si="1089"/>
        <v>#REF!</v>
      </c>
      <c r="AM858" s="45" t="e">
        <f t="shared" si="1083"/>
        <v>#REF!</v>
      </c>
      <c r="AN858" s="45" t="e">
        <f t="shared" si="1090"/>
        <v>#REF!</v>
      </c>
      <c r="AO858" s="45" t="e">
        <f t="shared" si="1084"/>
        <v>#REF!</v>
      </c>
      <c r="AP858" s="45" t="e">
        <f t="shared" si="1084"/>
        <v>#REF!</v>
      </c>
      <c r="AQ858" s="45" t="e">
        <f t="shared" si="1085"/>
        <v>#REF!</v>
      </c>
      <c r="AR858" s="90" t="e">
        <f t="shared" si="1091"/>
        <v>#REF!</v>
      </c>
    </row>
    <row r="859" spans="1:44" s="84" customFormat="1" ht="15.75" hidden="1" customHeight="1" x14ac:dyDescent="0.25">
      <c r="A859" s="82"/>
      <c r="B859" s="268"/>
      <c r="C859" s="269"/>
      <c r="D859" s="269"/>
      <c r="E859" s="270"/>
      <c r="F859" s="271"/>
      <c r="G859" s="269"/>
      <c r="H859" s="269"/>
      <c r="I859" s="270"/>
      <c r="J859" s="142"/>
      <c r="K859" s="142"/>
      <c r="L859" s="123" t="e">
        <f t="shared" si="1077"/>
        <v>#REF!</v>
      </c>
      <c r="M859" s="125" t="e">
        <f t="shared" si="1078"/>
        <v>#REF!</v>
      </c>
      <c r="N859" s="125" t="e">
        <f t="shared" si="1079"/>
        <v>#REF!</v>
      </c>
      <c r="O859" s="124" t="e">
        <f t="shared" si="1080"/>
        <v>#REF!</v>
      </c>
      <c r="P859" s="280"/>
      <c r="Q859" s="281"/>
      <c r="R859" s="282"/>
      <c r="S859" s="286"/>
      <c r="T859" s="281"/>
      <c r="U859" s="282"/>
      <c r="V859" s="286"/>
      <c r="W859" s="281"/>
      <c r="X859" s="282"/>
      <c r="Y859" s="286"/>
      <c r="Z859" s="281"/>
      <c r="AA859" s="369"/>
      <c r="AB859" s="83"/>
      <c r="AC859" s="90" t="e">
        <f t="shared" ref="AC859:AG859" si="1094">AC858</f>
        <v>#REF!</v>
      </c>
      <c r="AD859" s="90" t="e">
        <f t="shared" si="1094"/>
        <v>#REF!</v>
      </c>
      <c r="AE859" s="90" t="e">
        <f t="shared" si="1094"/>
        <v>#REF!</v>
      </c>
      <c r="AF859" s="90" t="e">
        <f t="shared" si="1094"/>
        <v>#REF!</v>
      </c>
      <c r="AG859" s="90" t="e">
        <f t="shared" si="1094"/>
        <v>#REF!</v>
      </c>
      <c r="AH859" s="45" t="str">
        <f t="shared" si="1081"/>
        <v/>
      </c>
      <c r="AI859" s="45" t="e">
        <f t="shared" si="1087"/>
        <v>#REF!</v>
      </c>
      <c r="AJ859" s="45" t="e">
        <f t="shared" si="1082"/>
        <v>#REF!</v>
      </c>
      <c r="AK859" s="45" t="e">
        <f t="shared" si="1088"/>
        <v>#REF!</v>
      </c>
      <c r="AL859" s="45" t="e">
        <f t="shared" si="1089"/>
        <v>#REF!</v>
      </c>
      <c r="AM859" s="45" t="e">
        <f t="shared" si="1083"/>
        <v>#REF!</v>
      </c>
      <c r="AN859" s="45" t="e">
        <f t="shared" si="1090"/>
        <v>#REF!</v>
      </c>
      <c r="AO859" s="45" t="e">
        <f t="shared" ref="AO859:AP878" si="1095">IF(AN859&lt;&gt;null_value,AN859,null_value)</f>
        <v>#REF!</v>
      </c>
      <c r="AP859" s="45" t="e">
        <f t="shared" si="1095"/>
        <v>#REF!</v>
      </c>
      <c r="AQ859" s="45" t="e">
        <f t="shared" si="1085"/>
        <v>#REF!</v>
      </c>
      <c r="AR859" s="90" t="e">
        <f t="shared" si="1091"/>
        <v>#REF!</v>
      </c>
    </row>
    <row r="860" spans="1:44" s="84" customFormat="1" ht="15.75" hidden="1" customHeight="1" x14ac:dyDescent="0.25">
      <c r="A860" s="82"/>
      <c r="B860" s="268"/>
      <c r="C860" s="269"/>
      <c r="D860" s="269"/>
      <c r="E860" s="270"/>
      <c r="F860" s="271"/>
      <c r="G860" s="269"/>
      <c r="H860" s="269"/>
      <c r="I860" s="270"/>
      <c r="J860" s="142"/>
      <c r="K860" s="142"/>
      <c r="L860" s="123" t="e">
        <f t="shared" si="1077"/>
        <v>#REF!</v>
      </c>
      <c r="M860" s="125" t="e">
        <f t="shared" si="1078"/>
        <v>#REF!</v>
      </c>
      <c r="N860" s="125" t="e">
        <f t="shared" si="1079"/>
        <v>#REF!</v>
      </c>
      <c r="O860" s="124" t="e">
        <f t="shared" si="1080"/>
        <v>#REF!</v>
      </c>
      <c r="P860" s="280"/>
      <c r="Q860" s="281"/>
      <c r="R860" s="282"/>
      <c r="S860" s="286"/>
      <c r="T860" s="281"/>
      <c r="U860" s="282"/>
      <c r="V860" s="286"/>
      <c r="W860" s="281"/>
      <c r="X860" s="282"/>
      <c r="Y860" s="286"/>
      <c r="Z860" s="281"/>
      <c r="AA860" s="369"/>
      <c r="AB860" s="83"/>
      <c r="AC860" s="90" t="e">
        <f t="shared" ref="AC860:AG860" si="1096">AC859</f>
        <v>#REF!</v>
      </c>
      <c r="AD860" s="90" t="e">
        <f t="shared" si="1096"/>
        <v>#REF!</v>
      </c>
      <c r="AE860" s="90" t="e">
        <f t="shared" si="1096"/>
        <v>#REF!</v>
      </c>
      <c r="AF860" s="90" t="e">
        <f t="shared" si="1096"/>
        <v>#REF!</v>
      </c>
      <c r="AG860" s="90" t="e">
        <f t="shared" si="1096"/>
        <v>#REF!</v>
      </c>
      <c r="AH860" s="45" t="str">
        <f t="shared" si="1081"/>
        <v/>
      </c>
      <c r="AI860" s="45" t="e">
        <f t="shared" si="1087"/>
        <v>#REF!</v>
      </c>
      <c r="AJ860" s="45" t="e">
        <f t="shared" si="1082"/>
        <v>#REF!</v>
      </c>
      <c r="AK860" s="45" t="e">
        <f t="shared" si="1088"/>
        <v>#REF!</v>
      </c>
      <c r="AL860" s="45" t="e">
        <f t="shared" si="1089"/>
        <v>#REF!</v>
      </c>
      <c r="AM860" s="45" t="e">
        <f t="shared" si="1083"/>
        <v>#REF!</v>
      </c>
      <c r="AN860" s="45" t="e">
        <f t="shared" si="1090"/>
        <v>#REF!</v>
      </c>
      <c r="AO860" s="45" t="e">
        <f t="shared" si="1095"/>
        <v>#REF!</v>
      </c>
      <c r="AP860" s="45" t="e">
        <f t="shared" si="1095"/>
        <v>#REF!</v>
      </c>
      <c r="AQ860" s="45" t="e">
        <f t="shared" si="1085"/>
        <v>#REF!</v>
      </c>
      <c r="AR860" s="90" t="e">
        <f t="shared" si="1091"/>
        <v>#REF!</v>
      </c>
    </row>
    <row r="861" spans="1:44" s="84" customFormat="1" ht="15.75" hidden="1" customHeight="1" x14ac:dyDescent="0.25">
      <c r="A861" s="82"/>
      <c r="B861" s="268"/>
      <c r="C861" s="269"/>
      <c r="D861" s="269"/>
      <c r="E861" s="270"/>
      <c r="F861" s="271"/>
      <c r="G861" s="269"/>
      <c r="H861" s="269"/>
      <c r="I861" s="270"/>
      <c r="J861" s="142"/>
      <c r="K861" s="142"/>
      <c r="L861" s="123" t="e">
        <f t="shared" si="1077"/>
        <v>#REF!</v>
      </c>
      <c r="M861" s="125" t="e">
        <f t="shared" si="1078"/>
        <v>#REF!</v>
      </c>
      <c r="N861" s="125" t="e">
        <f t="shared" si="1079"/>
        <v>#REF!</v>
      </c>
      <c r="O861" s="124" t="e">
        <f t="shared" si="1080"/>
        <v>#REF!</v>
      </c>
      <c r="P861" s="280"/>
      <c r="Q861" s="281"/>
      <c r="R861" s="282"/>
      <c r="S861" s="286"/>
      <c r="T861" s="281"/>
      <c r="U861" s="282"/>
      <c r="V861" s="286"/>
      <c r="W861" s="281"/>
      <c r="X861" s="282"/>
      <c r="Y861" s="286"/>
      <c r="Z861" s="281"/>
      <c r="AA861" s="369"/>
      <c r="AB861" s="83"/>
      <c r="AC861" s="90" t="e">
        <f t="shared" ref="AC861:AG861" si="1097">AC860</f>
        <v>#REF!</v>
      </c>
      <c r="AD861" s="90" t="e">
        <f t="shared" si="1097"/>
        <v>#REF!</v>
      </c>
      <c r="AE861" s="90" t="e">
        <f t="shared" si="1097"/>
        <v>#REF!</v>
      </c>
      <c r="AF861" s="90" t="e">
        <f t="shared" si="1097"/>
        <v>#REF!</v>
      </c>
      <c r="AG861" s="90" t="e">
        <f t="shared" si="1097"/>
        <v>#REF!</v>
      </c>
      <c r="AH861" s="45" t="str">
        <f t="shared" si="1081"/>
        <v/>
      </c>
      <c r="AI861" s="45" t="e">
        <f t="shared" si="1087"/>
        <v>#REF!</v>
      </c>
      <c r="AJ861" s="45" t="e">
        <f t="shared" si="1082"/>
        <v>#REF!</v>
      </c>
      <c r="AK861" s="45" t="e">
        <f t="shared" si="1088"/>
        <v>#REF!</v>
      </c>
      <c r="AL861" s="45" t="e">
        <f t="shared" si="1089"/>
        <v>#REF!</v>
      </c>
      <c r="AM861" s="45" t="e">
        <f t="shared" si="1083"/>
        <v>#REF!</v>
      </c>
      <c r="AN861" s="45" t="e">
        <f t="shared" si="1090"/>
        <v>#REF!</v>
      </c>
      <c r="AO861" s="45" t="e">
        <f t="shared" si="1095"/>
        <v>#REF!</v>
      </c>
      <c r="AP861" s="45" t="e">
        <f t="shared" si="1095"/>
        <v>#REF!</v>
      </c>
      <c r="AQ861" s="45" t="e">
        <f t="shared" si="1085"/>
        <v>#REF!</v>
      </c>
      <c r="AR861" s="90" t="e">
        <f t="shared" si="1091"/>
        <v>#REF!</v>
      </c>
    </row>
    <row r="862" spans="1:44" s="84" customFormat="1" ht="15.75" hidden="1" customHeight="1" x14ac:dyDescent="0.25">
      <c r="A862" s="82"/>
      <c r="B862" s="268"/>
      <c r="C862" s="269"/>
      <c r="D862" s="269"/>
      <c r="E862" s="270"/>
      <c r="F862" s="271"/>
      <c r="G862" s="269"/>
      <c r="H862" s="269"/>
      <c r="I862" s="270"/>
      <c r="J862" s="142"/>
      <c r="K862" s="142"/>
      <c r="L862" s="123" t="e">
        <f t="shared" si="1077"/>
        <v>#REF!</v>
      </c>
      <c r="M862" s="125" t="e">
        <f t="shared" si="1078"/>
        <v>#REF!</v>
      </c>
      <c r="N862" s="125" t="e">
        <f t="shared" si="1079"/>
        <v>#REF!</v>
      </c>
      <c r="O862" s="124" t="e">
        <f t="shared" si="1080"/>
        <v>#REF!</v>
      </c>
      <c r="P862" s="280"/>
      <c r="Q862" s="281"/>
      <c r="R862" s="282"/>
      <c r="S862" s="286"/>
      <c r="T862" s="281"/>
      <c r="U862" s="282"/>
      <c r="V862" s="286"/>
      <c r="W862" s="281"/>
      <c r="X862" s="282"/>
      <c r="Y862" s="286"/>
      <c r="Z862" s="281"/>
      <c r="AA862" s="369"/>
      <c r="AB862" s="83"/>
      <c r="AC862" s="90" t="e">
        <f t="shared" ref="AC862:AG862" si="1098">AC861</f>
        <v>#REF!</v>
      </c>
      <c r="AD862" s="90" t="e">
        <f t="shared" si="1098"/>
        <v>#REF!</v>
      </c>
      <c r="AE862" s="90" t="e">
        <f t="shared" si="1098"/>
        <v>#REF!</v>
      </c>
      <c r="AF862" s="90" t="e">
        <f t="shared" si="1098"/>
        <v>#REF!</v>
      </c>
      <c r="AG862" s="90" t="e">
        <f t="shared" si="1098"/>
        <v>#REF!</v>
      </c>
      <c r="AH862" s="45" t="str">
        <f t="shared" si="1081"/>
        <v/>
      </c>
      <c r="AI862" s="45" t="e">
        <f t="shared" si="1087"/>
        <v>#REF!</v>
      </c>
      <c r="AJ862" s="45" t="e">
        <f t="shared" si="1082"/>
        <v>#REF!</v>
      </c>
      <c r="AK862" s="45" t="e">
        <f t="shared" si="1088"/>
        <v>#REF!</v>
      </c>
      <c r="AL862" s="45" t="e">
        <f t="shared" si="1089"/>
        <v>#REF!</v>
      </c>
      <c r="AM862" s="45" t="e">
        <f t="shared" si="1083"/>
        <v>#REF!</v>
      </c>
      <c r="AN862" s="45" t="e">
        <f t="shared" si="1090"/>
        <v>#REF!</v>
      </c>
      <c r="AO862" s="45" t="e">
        <f t="shared" si="1095"/>
        <v>#REF!</v>
      </c>
      <c r="AP862" s="45" t="e">
        <f t="shared" si="1095"/>
        <v>#REF!</v>
      </c>
      <c r="AQ862" s="45" t="e">
        <f t="shared" si="1085"/>
        <v>#REF!</v>
      </c>
      <c r="AR862" s="90" t="e">
        <f t="shared" si="1091"/>
        <v>#REF!</v>
      </c>
    </row>
    <row r="863" spans="1:44" s="84" customFormat="1" ht="15.75" hidden="1" customHeight="1" x14ac:dyDescent="0.25">
      <c r="A863" s="82"/>
      <c r="B863" s="268"/>
      <c r="C863" s="269"/>
      <c r="D863" s="269"/>
      <c r="E863" s="270"/>
      <c r="F863" s="271"/>
      <c r="G863" s="269"/>
      <c r="H863" s="269"/>
      <c r="I863" s="270"/>
      <c r="J863" s="142"/>
      <c r="K863" s="142"/>
      <c r="L863" s="123" t="e">
        <f t="shared" si="1077"/>
        <v>#REF!</v>
      </c>
      <c r="M863" s="125" t="e">
        <f t="shared" si="1078"/>
        <v>#REF!</v>
      </c>
      <c r="N863" s="125" t="e">
        <f t="shared" si="1079"/>
        <v>#REF!</v>
      </c>
      <c r="O863" s="124" t="e">
        <f t="shared" si="1080"/>
        <v>#REF!</v>
      </c>
      <c r="P863" s="280"/>
      <c r="Q863" s="281"/>
      <c r="R863" s="282"/>
      <c r="S863" s="286"/>
      <c r="T863" s="281"/>
      <c r="U863" s="282"/>
      <c r="V863" s="286"/>
      <c r="W863" s="281"/>
      <c r="X863" s="282"/>
      <c r="Y863" s="286"/>
      <c r="Z863" s="281"/>
      <c r="AA863" s="369"/>
      <c r="AB863" s="83"/>
      <c r="AC863" s="90" t="e">
        <f t="shared" ref="AC863:AG863" si="1099">AC862</f>
        <v>#REF!</v>
      </c>
      <c r="AD863" s="90" t="e">
        <f t="shared" si="1099"/>
        <v>#REF!</v>
      </c>
      <c r="AE863" s="90" t="e">
        <f t="shared" si="1099"/>
        <v>#REF!</v>
      </c>
      <c r="AF863" s="90" t="e">
        <f t="shared" si="1099"/>
        <v>#REF!</v>
      </c>
      <c r="AG863" s="90" t="e">
        <f t="shared" si="1099"/>
        <v>#REF!</v>
      </c>
      <c r="AH863" s="45" t="str">
        <f t="shared" si="1081"/>
        <v/>
      </c>
      <c r="AI863" s="45" t="e">
        <f t="shared" si="1087"/>
        <v>#REF!</v>
      </c>
      <c r="AJ863" s="45" t="e">
        <f t="shared" si="1082"/>
        <v>#REF!</v>
      </c>
      <c r="AK863" s="45" t="e">
        <f t="shared" si="1088"/>
        <v>#REF!</v>
      </c>
      <c r="AL863" s="45" t="e">
        <f t="shared" si="1089"/>
        <v>#REF!</v>
      </c>
      <c r="AM863" s="45" t="e">
        <f t="shared" si="1083"/>
        <v>#REF!</v>
      </c>
      <c r="AN863" s="45" t="e">
        <f t="shared" si="1090"/>
        <v>#REF!</v>
      </c>
      <c r="AO863" s="45" t="e">
        <f t="shared" si="1095"/>
        <v>#REF!</v>
      </c>
      <c r="AP863" s="45" t="e">
        <f t="shared" si="1095"/>
        <v>#REF!</v>
      </c>
      <c r="AQ863" s="45" t="e">
        <f t="shared" si="1085"/>
        <v>#REF!</v>
      </c>
      <c r="AR863" s="90" t="e">
        <f t="shared" si="1091"/>
        <v>#REF!</v>
      </c>
    </row>
    <row r="864" spans="1:44" s="84" customFormat="1" ht="15.75" hidden="1" customHeight="1" x14ac:dyDescent="0.25">
      <c r="A864" s="82"/>
      <c r="B864" s="268"/>
      <c r="C864" s="269"/>
      <c r="D864" s="269"/>
      <c r="E864" s="270"/>
      <c r="F864" s="271"/>
      <c r="G864" s="269"/>
      <c r="H864" s="269"/>
      <c r="I864" s="270"/>
      <c r="J864" s="142"/>
      <c r="K864" s="142"/>
      <c r="L864" s="123" t="e">
        <f t="shared" si="1077"/>
        <v>#REF!</v>
      </c>
      <c r="M864" s="125" t="e">
        <f t="shared" si="1078"/>
        <v>#REF!</v>
      </c>
      <c r="N864" s="125" t="e">
        <f t="shared" si="1079"/>
        <v>#REF!</v>
      </c>
      <c r="O864" s="124" t="e">
        <f t="shared" si="1080"/>
        <v>#REF!</v>
      </c>
      <c r="P864" s="280"/>
      <c r="Q864" s="281"/>
      <c r="R864" s="282"/>
      <c r="S864" s="286"/>
      <c r="T864" s="281"/>
      <c r="U864" s="282"/>
      <c r="V864" s="286"/>
      <c r="W864" s="281"/>
      <c r="X864" s="282"/>
      <c r="Y864" s="286"/>
      <c r="Z864" s="281"/>
      <c r="AA864" s="369"/>
      <c r="AB864" s="83"/>
      <c r="AC864" s="90" t="e">
        <f t="shared" ref="AC864:AG864" si="1100">AC863</f>
        <v>#REF!</v>
      </c>
      <c r="AD864" s="90" t="e">
        <f t="shared" si="1100"/>
        <v>#REF!</v>
      </c>
      <c r="AE864" s="90" t="e">
        <f t="shared" si="1100"/>
        <v>#REF!</v>
      </c>
      <c r="AF864" s="90" t="e">
        <f t="shared" si="1100"/>
        <v>#REF!</v>
      </c>
      <c r="AG864" s="90" t="e">
        <f t="shared" si="1100"/>
        <v>#REF!</v>
      </c>
      <c r="AH864" s="45" t="str">
        <f t="shared" si="1081"/>
        <v/>
      </c>
      <c r="AI864" s="45" t="e">
        <f t="shared" si="1087"/>
        <v>#REF!</v>
      </c>
      <c r="AJ864" s="45" t="e">
        <f t="shared" si="1082"/>
        <v>#REF!</v>
      </c>
      <c r="AK864" s="45" t="e">
        <f t="shared" si="1088"/>
        <v>#REF!</v>
      </c>
      <c r="AL864" s="45" t="e">
        <f t="shared" si="1089"/>
        <v>#REF!</v>
      </c>
      <c r="AM864" s="45" t="e">
        <f t="shared" si="1083"/>
        <v>#REF!</v>
      </c>
      <c r="AN864" s="45" t="e">
        <f t="shared" si="1090"/>
        <v>#REF!</v>
      </c>
      <c r="AO864" s="45" t="e">
        <f t="shared" si="1095"/>
        <v>#REF!</v>
      </c>
      <c r="AP864" s="45" t="e">
        <f t="shared" si="1095"/>
        <v>#REF!</v>
      </c>
      <c r="AQ864" s="45" t="e">
        <f t="shared" si="1085"/>
        <v>#REF!</v>
      </c>
      <c r="AR864" s="90" t="e">
        <f t="shared" si="1091"/>
        <v>#REF!</v>
      </c>
    </row>
    <row r="865" spans="1:44" s="84" customFormat="1" ht="15.75" hidden="1" customHeight="1" x14ac:dyDescent="0.25">
      <c r="A865" s="82"/>
      <c r="B865" s="268"/>
      <c r="C865" s="269"/>
      <c r="D865" s="269"/>
      <c r="E865" s="270"/>
      <c r="F865" s="271"/>
      <c r="G865" s="269"/>
      <c r="H865" s="269"/>
      <c r="I865" s="270"/>
      <c r="J865" s="142"/>
      <c r="K865" s="142"/>
      <c r="L865" s="123" t="e">
        <f t="shared" ref="L865:L878" si="1101">AN865</f>
        <v>#REF!</v>
      </c>
      <c r="M865" s="125" t="e">
        <f t="shared" ref="M865:M878" si="1102">AO865</f>
        <v>#REF!</v>
      </c>
      <c r="N865" s="125" t="e">
        <f t="shared" ref="N865:N878" si="1103">AP865</f>
        <v>#REF!</v>
      </c>
      <c r="O865" s="124" t="e">
        <f t="shared" ref="O865:O878" si="1104">AQ865</f>
        <v>#REF!</v>
      </c>
      <c r="P865" s="280"/>
      <c r="Q865" s="281"/>
      <c r="R865" s="282"/>
      <c r="S865" s="286"/>
      <c r="T865" s="281"/>
      <c r="U865" s="282"/>
      <c r="V865" s="286"/>
      <c r="W865" s="281"/>
      <c r="X865" s="282"/>
      <c r="Y865" s="286"/>
      <c r="Z865" s="281"/>
      <c r="AA865" s="369"/>
      <c r="AB865" s="83"/>
      <c r="AC865" s="90" t="e">
        <f t="shared" ref="AC865:AG865" si="1105">AC864</f>
        <v>#REF!</v>
      </c>
      <c r="AD865" s="90" t="e">
        <f t="shared" si="1105"/>
        <v>#REF!</v>
      </c>
      <c r="AE865" s="90" t="e">
        <f t="shared" si="1105"/>
        <v>#REF!</v>
      </c>
      <c r="AF865" s="90" t="e">
        <f t="shared" si="1105"/>
        <v>#REF!</v>
      </c>
      <c r="AG865" s="90" t="e">
        <f t="shared" si="1105"/>
        <v>#REF!</v>
      </c>
      <c r="AH865" s="45" t="str">
        <f t="shared" si="1081"/>
        <v/>
      </c>
      <c r="AI865" s="45" t="e">
        <f t="shared" si="1087"/>
        <v>#REF!</v>
      </c>
      <c r="AJ865" s="45" t="e">
        <f t="shared" si="1082"/>
        <v>#REF!</v>
      </c>
      <c r="AK865" s="45" t="e">
        <f t="shared" si="1088"/>
        <v>#REF!</v>
      </c>
      <c r="AL865" s="45" t="e">
        <f t="shared" si="1089"/>
        <v>#REF!</v>
      </c>
      <c r="AM865" s="45" t="e">
        <f t="shared" si="1083"/>
        <v>#REF!</v>
      </c>
      <c r="AN865" s="45" t="e">
        <f t="shared" si="1090"/>
        <v>#REF!</v>
      </c>
      <c r="AO865" s="45" t="e">
        <f t="shared" si="1095"/>
        <v>#REF!</v>
      </c>
      <c r="AP865" s="45" t="e">
        <f t="shared" si="1095"/>
        <v>#REF!</v>
      </c>
      <c r="AQ865" s="45" t="e">
        <f t="shared" si="1085"/>
        <v>#REF!</v>
      </c>
      <c r="AR865" s="90" t="e">
        <f t="shared" si="1091"/>
        <v>#REF!</v>
      </c>
    </row>
    <row r="866" spans="1:44" s="84" customFormat="1" ht="15.75" hidden="1" customHeight="1" x14ac:dyDescent="0.25">
      <c r="A866" s="82"/>
      <c r="B866" s="268"/>
      <c r="C866" s="269"/>
      <c r="D866" s="269"/>
      <c r="E866" s="270"/>
      <c r="F866" s="271"/>
      <c r="G866" s="269"/>
      <c r="H866" s="269"/>
      <c r="I866" s="270"/>
      <c r="J866" s="142"/>
      <c r="K866" s="142"/>
      <c r="L866" s="123" t="e">
        <f t="shared" si="1101"/>
        <v>#REF!</v>
      </c>
      <c r="M866" s="125" t="e">
        <f t="shared" si="1102"/>
        <v>#REF!</v>
      </c>
      <c r="N866" s="125" t="e">
        <f t="shared" si="1103"/>
        <v>#REF!</v>
      </c>
      <c r="O866" s="124" t="e">
        <f t="shared" si="1104"/>
        <v>#REF!</v>
      </c>
      <c r="P866" s="280"/>
      <c r="Q866" s="281"/>
      <c r="R866" s="282"/>
      <c r="S866" s="286"/>
      <c r="T866" s="281"/>
      <c r="U866" s="282"/>
      <c r="V866" s="286"/>
      <c r="W866" s="281"/>
      <c r="X866" s="282"/>
      <c r="Y866" s="286"/>
      <c r="Z866" s="281"/>
      <c r="AA866" s="369"/>
      <c r="AB866" s="83"/>
      <c r="AC866" s="90" t="e">
        <f t="shared" ref="AC866:AG866" si="1106">AC865</f>
        <v>#REF!</v>
      </c>
      <c r="AD866" s="90" t="e">
        <f t="shared" si="1106"/>
        <v>#REF!</v>
      </c>
      <c r="AE866" s="90" t="e">
        <f t="shared" si="1106"/>
        <v>#REF!</v>
      </c>
      <c r="AF866" s="90" t="e">
        <f t="shared" si="1106"/>
        <v>#REF!</v>
      </c>
      <c r="AG866" s="90" t="e">
        <f t="shared" si="1106"/>
        <v>#REF!</v>
      </c>
      <c r="AH866" s="45" t="str">
        <f t="shared" si="1081"/>
        <v/>
      </c>
      <c r="AI866" s="45" t="e">
        <f t="shared" si="1087"/>
        <v>#REF!</v>
      </c>
      <c r="AJ866" s="45" t="e">
        <f t="shared" si="1082"/>
        <v>#REF!</v>
      </c>
      <c r="AK866" s="45" t="e">
        <f t="shared" si="1088"/>
        <v>#REF!</v>
      </c>
      <c r="AL866" s="45" t="e">
        <f t="shared" si="1089"/>
        <v>#REF!</v>
      </c>
      <c r="AM866" s="45" t="e">
        <f t="shared" si="1083"/>
        <v>#REF!</v>
      </c>
      <c r="AN866" s="45" t="e">
        <f t="shared" si="1090"/>
        <v>#REF!</v>
      </c>
      <c r="AO866" s="45" t="e">
        <f t="shared" si="1095"/>
        <v>#REF!</v>
      </c>
      <c r="AP866" s="45" t="e">
        <f t="shared" si="1095"/>
        <v>#REF!</v>
      </c>
      <c r="AQ866" s="45" t="e">
        <f t="shared" si="1085"/>
        <v>#REF!</v>
      </c>
      <c r="AR866" s="90" t="e">
        <f t="shared" si="1091"/>
        <v>#REF!</v>
      </c>
    </row>
    <row r="867" spans="1:44" s="84" customFormat="1" ht="15.75" hidden="1" customHeight="1" x14ac:dyDescent="0.25">
      <c r="A867" s="82"/>
      <c r="B867" s="268"/>
      <c r="C867" s="269"/>
      <c r="D867" s="269"/>
      <c r="E867" s="270"/>
      <c r="F867" s="271"/>
      <c r="G867" s="269"/>
      <c r="H867" s="269"/>
      <c r="I867" s="270"/>
      <c r="J867" s="142"/>
      <c r="K867" s="142"/>
      <c r="L867" s="123" t="e">
        <f t="shared" si="1101"/>
        <v>#REF!</v>
      </c>
      <c r="M867" s="125" t="e">
        <f t="shared" si="1102"/>
        <v>#REF!</v>
      </c>
      <c r="N867" s="125" t="e">
        <f t="shared" si="1103"/>
        <v>#REF!</v>
      </c>
      <c r="O867" s="124" t="e">
        <f t="shared" si="1104"/>
        <v>#REF!</v>
      </c>
      <c r="P867" s="280"/>
      <c r="Q867" s="281"/>
      <c r="R867" s="282"/>
      <c r="S867" s="286"/>
      <c r="T867" s="281"/>
      <c r="U867" s="282"/>
      <c r="V867" s="286"/>
      <c r="W867" s="281"/>
      <c r="X867" s="282"/>
      <c r="Y867" s="286"/>
      <c r="Z867" s="281"/>
      <c r="AA867" s="369"/>
      <c r="AB867" s="83"/>
      <c r="AC867" s="90" t="e">
        <f t="shared" ref="AC867:AG867" si="1107">AC866</f>
        <v>#REF!</v>
      </c>
      <c r="AD867" s="90" t="e">
        <f t="shared" si="1107"/>
        <v>#REF!</v>
      </c>
      <c r="AE867" s="90" t="e">
        <f t="shared" si="1107"/>
        <v>#REF!</v>
      </c>
      <c r="AF867" s="90" t="e">
        <f t="shared" si="1107"/>
        <v>#REF!</v>
      </c>
      <c r="AG867" s="90" t="e">
        <f t="shared" si="1107"/>
        <v>#REF!</v>
      </c>
      <c r="AH867" s="45" t="str">
        <f t="shared" si="1081"/>
        <v/>
      </c>
      <c r="AI867" s="45" t="e">
        <f t="shared" si="1087"/>
        <v>#REF!</v>
      </c>
      <c r="AJ867" s="45" t="e">
        <f t="shared" si="1082"/>
        <v>#REF!</v>
      </c>
      <c r="AK867" s="45" t="e">
        <f t="shared" si="1088"/>
        <v>#REF!</v>
      </c>
      <c r="AL867" s="45" t="e">
        <f t="shared" si="1089"/>
        <v>#REF!</v>
      </c>
      <c r="AM867" s="45" t="e">
        <f t="shared" si="1083"/>
        <v>#REF!</v>
      </c>
      <c r="AN867" s="45" t="e">
        <f t="shared" si="1090"/>
        <v>#REF!</v>
      </c>
      <c r="AO867" s="45" t="e">
        <f t="shared" si="1095"/>
        <v>#REF!</v>
      </c>
      <c r="AP867" s="45" t="e">
        <f t="shared" si="1095"/>
        <v>#REF!</v>
      </c>
      <c r="AQ867" s="45" t="e">
        <f t="shared" si="1085"/>
        <v>#REF!</v>
      </c>
      <c r="AR867" s="90" t="e">
        <f t="shared" si="1091"/>
        <v>#REF!</v>
      </c>
    </row>
    <row r="868" spans="1:44" s="84" customFormat="1" ht="15.75" hidden="1" customHeight="1" x14ac:dyDescent="0.25">
      <c r="A868" s="82"/>
      <c r="B868" s="268"/>
      <c r="C868" s="269"/>
      <c r="D868" s="269"/>
      <c r="E868" s="270"/>
      <c r="F868" s="271"/>
      <c r="G868" s="269"/>
      <c r="H868" s="269"/>
      <c r="I868" s="270"/>
      <c r="J868" s="142"/>
      <c r="K868" s="142"/>
      <c r="L868" s="123" t="e">
        <f t="shared" si="1101"/>
        <v>#REF!</v>
      </c>
      <c r="M868" s="125" t="e">
        <f t="shared" si="1102"/>
        <v>#REF!</v>
      </c>
      <c r="N868" s="125" t="e">
        <f t="shared" si="1103"/>
        <v>#REF!</v>
      </c>
      <c r="O868" s="124" t="e">
        <f t="shared" si="1104"/>
        <v>#REF!</v>
      </c>
      <c r="P868" s="280"/>
      <c r="Q868" s="281"/>
      <c r="R868" s="282"/>
      <c r="S868" s="286"/>
      <c r="T868" s="281"/>
      <c r="U868" s="282"/>
      <c r="V868" s="286"/>
      <c r="W868" s="281"/>
      <c r="X868" s="282"/>
      <c r="Y868" s="286"/>
      <c r="Z868" s="281"/>
      <c r="AA868" s="369"/>
      <c r="AB868" s="83"/>
      <c r="AC868" s="90" t="e">
        <f t="shared" ref="AC868:AG868" si="1108">AC867</f>
        <v>#REF!</v>
      </c>
      <c r="AD868" s="90" t="e">
        <f t="shared" si="1108"/>
        <v>#REF!</v>
      </c>
      <c r="AE868" s="90" t="e">
        <f t="shared" si="1108"/>
        <v>#REF!</v>
      </c>
      <c r="AF868" s="90" t="e">
        <f t="shared" si="1108"/>
        <v>#REF!</v>
      </c>
      <c r="AG868" s="90" t="e">
        <f t="shared" si="1108"/>
        <v>#REF!</v>
      </c>
      <c r="AH868" s="45" t="str">
        <f t="shared" si="1081"/>
        <v/>
      </c>
      <c r="AI868" s="45" t="e">
        <f t="shared" si="1087"/>
        <v>#REF!</v>
      </c>
      <c r="AJ868" s="45" t="e">
        <f t="shared" si="1082"/>
        <v>#REF!</v>
      </c>
      <c r="AK868" s="45" t="e">
        <f t="shared" si="1088"/>
        <v>#REF!</v>
      </c>
      <c r="AL868" s="45" t="e">
        <f t="shared" si="1089"/>
        <v>#REF!</v>
      </c>
      <c r="AM868" s="45" t="e">
        <f t="shared" si="1083"/>
        <v>#REF!</v>
      </c>
      <c r="AN868" s="45" t="e">
        <f t="shared" si="1090"/>
        <v>#REF!</v>
      </c>
      <c r="AO868" s="45" t="e">
        <f t="shared" si="1095"/>
        <v>#REF!</v>
      </c>
      <c r="AP868" s="45" t="e">
        <f t="shared" si="1095"/>
        <v>#REF!</v>
      </c>
      <c r="AQ868" s="45" t="e">
        <f t="shared" si="1085"/>
        <v>#REF!</v>
      </c>
      <c r="AR868" s="90" t="e">
        <f t="shared" si="1091"/>
        <v>#REF!</v>
      </c>
    </row>
    <row r="869" spans="1:44" s="84" customFormat="1" ht="15.75" hidden="1" customHeight="1" x14ac:dyDescent="0.25">
      <c r="A869" s="82"/>
      <c r="B869" s="268"/>
      <c r="C869" s="269"/>
      <c r="D869" s="269"/>
      <c r="E869" s="270"/>
      <c r="F869" s="271"/>
      <c r="G869" s="269"/>
      <c r="H869" s="269"/>
      <c r="I869" s="270"/>
      <c r="J869" s="142"/>
      <c r="K869" s="142"/>
      <c r="L869" s="123" t="e">
        <f t="shared" si="1101"/>
        <v>#REF!</v>
      </c>
      <c r="M869" s="125" t="e">
        <f t="shared" si="1102"/>
        <v>#REF!</v>
      </c>
      <c r="N869" s="125" t="e">
        <f t="shared" si="1103"/>
        <v>#REF!</v>
      </c>
      <c r="O869" s="124" t="e">
        <f t="shared" si="1104"/>
        <v>#REF!</v>
      </c>
      <c r="P869" s="280"/>
      <c r="Q869" s="281"/>
      <c r="R869" s="282"/>
      <c r="S869" s="286"/>
      <c r="T869" s="281"/>
      <c r="U869" s="282"/>
      <c r="V869" s="286"/>
      <c r="W869" s="281"/>
      <c r="X869" s="282"/>
      <c r="Y869" s="286"/>
      <c r="Z869" s="281"/>
      <c r="AA869" s="369"/>
      <c r="AB869" s="83"/>
      <c r="AC869" s="90" t="e">
        <f t="shared" ref="AC869:AG869" si="1109">AC868</f>
        <v>#REF!</v>
      </c>
      <c r="AD869" s="90" t="e">
        <f t="shared" si="1109"/>
        <v>#REF!</v>
      </c>
      <c r="AE869" s="90" t="e">
        <f t="shared" si="1109"/>
        <v>#REF!</v>
      </c>
      <c r="AF869" s="90" t="e">
        <f t="shared" si="1109"/>
        <v>#REF!</v>
      </c>
      <c r="AG869" s="90" t="e">
        <f t="shared" si="1109"/>
        <v>#REF!</v>
      </c>
      <c r="AH869" s="45" t="str">
        <f t="shared" si="1081"/>
        <v/>
      </c>
      <c r="AI869" s="45" t="e">
        <f t="shared" si="1087"/>
        <v>#REF!</v>
      </c>
      <c r="AJ869" s="45" t="e">
        <f t="shared" si="1082"/>
        <v>#REF!</v>
      </c>
      <c r="AK869" s="45" t="e">
        <f t="shared" si="1088"/>
        <v>#REF!</v>
      </c>
      <c r="AL869" s="45" t="e">
        <f t="shared" si="1089"/>
        <v>#REF!</v>
      </c>
      <c r="AM869" s="45" t="e">
        <f t="shared" si="1083"/>
        <v>#REF!</v>
      </c>
      <c r="AN869" s="45" t="e">
        <f t="shared" si="1090"/>
        <v>#REF!</v>
      </c>
      <c r="AO869" s="45" t="e">
        <f t="shared" si="1095"/>
        <v>#REF!</v>
      </c>
      <c r="AP869" s="45" t="e">
        <f t="shared" si="1095"/>
        <v>#REF!</v>
      </c>
      <c r="AQ869" s="45" t="e">
        <f t="shared" si="1085"/>
        <v>#REF!</v>
      </c>
      <c r="AR869" s="90" t="e">
        <f t="shared" si="1091"/>
        <v>#REF!</v>
      </c>
    </row>
    <row r="870" spans="1:44" s="84" customFormat="1" ht="15.75" hidden="1" customHeight="1" x14ac:dyDescent="0.25">
      <c r="A870" s="82"/>
      <c r="B870" s="268"/>
      <c r="C870" s="269"/>
      <c r="D870" s="269"/>
      <c r="E870" s="270"/>
      <c r="F870" s="271"/>
      <c r="G870" s="269"/>
      <c r="H870" s="269"/>
      <c r="I870" s="270"/>
      <c r="J870" s="142"/>
      <c r="K870" s="142"/>
      <c r="L870" s="123" t="e">
        <f t="shared" si="1101"/>
        <v>#REF!</v>
      </c>
      <c r="M870" s="125" t="e">
        <f t="shared" si="1102"/>
        <v>#REF!</v>
      </c>
      <c r="N870" s="125" t="e">
        <f t="shared" si="1103"/>
        <v>#REF!</v>
      </c>
      <c r="O870" s="124" t="e">
        <f t="shared" si="1104"/>
        <v>#REF!</v>
      </c>
      <c r="P870" s="280"/>
      <c r="Q870" s="281"/>
      <c r="R870" s="282"/>
      <c r="S870" s="286"/>
      <c r="T870" s="281"/>
      <c r="U870" s="282"/>
      <c r="V870" s="286"/>
      <c r="W870" s="281"/>
      <c r="X870" s="282"/>
      <c r="Y870" s="286"/>
      <c r="Z870" s="281"/>
      <c r="AA870" s="369"/>
      <c r="AB870" s="83"/>
      <c r="AC870" s="90" t="e">
        <f t="shared" ref="AC870:AG870" si="1110">AC869</f>
        <v>#REF!</v>
      </c>
      <c r="AD870" s="90" t="e">
        <f t="shared" si="1110"/>
        <v>#REF!</v>
      </c>
      <c r="AE870" s="90" t="e">
        <f t="shared" si="1110"/>
        <v>#REF!</v>
      </c>
      <c r="AF870" s="90" t="e">
        <f t="shared" si="1110"/>
        <v>#REF!</v>
      </c>
      <c r="AG870" s="90" t="e">
        <f t="shared" si="1110"/>
        <v>#REF!</v>
      </c>
      <c r="AH870" s="45" t="str">
        <f t="shared" si="1081"/>
        <v/>
      </c>
      <c r="AI870" s="45" t="e">
        <f t="shared" si="1087"/>
        <v>#REF!</v>
      </c>
      <c r="AJ870" s="45" t="e">
        <f t="shared" si="1082"/>
        <v>#REF!</v>
      </c>
      <c r="AK870" s="45" t="e">
        <f t="shared" si="1088"/>
        <v>#REF!</v>
      </c>
      <c r="AL870" s="45" t="e">
        <f t="shared" si="1089"/>
        <v>#REF!</v>
      </c>
      <c r="AM870" s="45" t="e">
        <f t="shared" si="1083"/>
        <v>#REF!</v>
      </c>
      <c r="AN870" s="45" t="e">
        <f t="shared" si="1090"/>
        <v>#REF!</v>
      </c>
      <c r="AO870" s="45" t="e">
        <f t="shared" si="1095"/>
        <v>#REF!</v>
      </c>
      <c r="AP870" s="45" t="e">
        <f t="shared" si="1095"/>
        <v>#REF!</v>
      </c>
      <c r="AQ870" s="45" t="e">
        <f t="shared" si="1085"/>
        <v>#REF!</v>
      </c>
      <c r="AR870" s="90" t="e">
        <f t="shared" si="1091"/>
        <v>#REF!</v>
      </c>
    </row>
    <row r="871" spans="1:44" s="84" customFormat="1" ht="15.75" hidden="1" customHeight="1" x14ac:dyDescent="0.25">
      <c r="A871" s="82"/>
      <c r="B871" s="268"/>
      <c r="C871" s="269"/>
      <c r="D871" s="269"/>
      <c r="E871" s="270"/>
      <c r="F871" s="271"/>
      <c r="G871" s="269"/>
      <c r="H871" s="269"/>
      <c r="I871" s="270"/>
      <c r="J871" s="142"/>
      <c r="K871" s="142"/>
      <c r="L871" s="123" t="e">
        <f t="shared" si="1101"/>
        <v>#REF!</v>
      </c>
      <c r="M871" s="125" t="e">
        <f t="shared" si="1102"/>
        <v>#REF!</v>
      </c>
      <c r="N871" s="125" t="e">
        <f t="shared" si="1103"/>
        <v>#REF!</v>
      </c>
      <c r="O871" s="124" t="e">
        <f t="shared" si="1104"/>
        <v>#REF!</v>
      </c>
      <c r="P871" s="280"/>
      <c r="Q871" s="281"/>
      <c r="R871" s="282"/>
      <c r="S871" s="286"/>
      <c r="T871" s="281"/>
      <c r="U871" s="282"/>
      <c r="V871" s="286"/>
      <c r="W871" s="281"/>
      <c r="X871" s="282"/>
      <c r="Y871" s="286"/>
      <c r="Z871" s="281"/>
      <c r="AA871" s="369"/>
      <c r="AB871" s="83"/>
      <c r="AC871" s="90" t="e">
        <f t="shared" ref="AC871:AG871" si="1111">AC870</f>
        <v>#REF!</v>
      </c>
      <c r="AD871" s="90" t="e">
        <f t="shared" si="1111"/>
        <v>#REF!</v>
      </c>
      <c r="AE871" s="90" t="e">
        <f t="shared" si="1111"/>
        <v>#REF!</v>
      </c>
      <c r="AF871" s="90" t="e">
        <f t="shared" si="1111"/>
        <v>#REF!</v>
      </c>
      <c r="AG871" s="90" t="e">
        <f t="shared" si="1111"/>
        <v>#REF!</v>
      </c>
      <c r="AH871" s="45" t="str">
        <f t="shared" si="1081"/>
        <v/>
      </c>
      <c r="AI871" s="45" t="e">
        <f t="shared" si="1087"/>
        <v>#REF!</v>
      </c>
      <c r="AJ871" s="45" t="e">
        <f t="shared" si="1082"/>
        <v>#REF!</v>
      </c>
      <c r="AK871" s="45" t="e">
        <f t="shared" si="1088"/>
        <v>#REF!</v>
      </c>
      <c r="AL871" s="45" t="e">
        <f t="shared" si="1089"/>
        <v>#REF!</v>
      </c>
      <c r="AM871" s="45" t="e">
        <f t="shared" si="1083"/>
        <v>#REF!</v>
      </c>
      <c r="AN871" s="45" t="e">
        <f t="shared" si="1090"/>
        <v>#REF!</v>
      </c>
      <c r="AO871" s="45" t="e">
        <f t="shared" si="1095"/>
        <v>#REF!</v>
      </c>
      <c r="AP871" s="45" t="e">
        <f t="shared" si="1095"/>
        <v>#REF!</v>
      </c>
      <c r="AQ871" s="45" t="e">
        <f t="shared" si="1085"/>
        <v>#REF!</v>
      </c>
      <c r="AR871" s="90" t="e">
        <f t="shared" si="1091"/>
        <v>#REF!</v>
      </c>
    </row>
    <row r="872" spans="1:44" s="84" customFormat="1" ht="15.75" hidden="1" customHeight="1" x14ac:dyDescent="0.25">
      <c r="A872" s="82"/>
      <c r="B872" s="268"/>
      <c r="C872" s="269"/>
      <c r="D872" s="269"/>
      <c r="E872" s="270"/>
      <c r="F872" s="271"/>
      <c r="G872" s="269"/>
      <c r="H872" s="269"/>
      <c r="I872" s="270"/>
      <c r="J872" s="142"/>
      <c r="K872" s="142"/>
      <c r="L872" s="123" t="e">
        <f t="shared" si="1101"/>
        <v>#REF!</v>
      </c>
      <c r="M872" s="125" t="e">
        <f t="shared" si="1102"/>
        <v>#REF!</v>
      </c>
      <c r="N872" s="125" t="e">
        <f t="shared" si="1103"/>
        <v>#REF!</v>
      </c>
      <c r="O872" s="124" t="e">
        <f t="shared" si="1104"/>
        <v>#REF!</v>
      </c>
      <c r="P872" s="280"/>
      <c r="Q872" s="281"/>
      <c r="R872" s="282"/>
      <c r="S872" s="286"/>
      <c r="T872" s="281"/>
      <c r="U872" s="282"/>
      <c r="V872" s="286"/>
      <c r="W872" s="281"/>
      <c r="X872" s="282"/>
      <c r="Y872" s="286"/>
      <c r="Z872" s="281"/>
      <c r="AA872" s="369"/>
      <c r="AB872" s="83"/>
      <c r="AC872" s="90" t="e">
        <f t="shared" ref="AC872:AG872" si="1112">AC871</f>
        <v>#REF!</v>
      </c>
      <c r="AD872" s="90" t="e">
        <f t="shared" si="1112"/>
        <v>#REF!</v>
      </c>
      <c r="AE872" s="90" t="e">
        <f t="shared" si="1112"/>
        <v>#REF!</v>
      </c>
      <c r="AF872" s="90" t="e">
        <f t="shared" si="1112"/>
        <v>#REF!</v>
      </c>
      <c r="AG872" s="90" t="e">
        <f t="shared" si="1112"/>
        <v>#REF!</v>
      </c>
      <c r="AH872" s="45" t="str">
        <f t="shared" si="1081"/>
        <v/>
      </c>
      <c r="AI872" s="45" t="e">
        <f t="shared" si="1087"/>
        <v>#REF!</v>
      </c>
      <c r="AJ872" s="45" t="e">
        <f t="shared" si="1082"/>
        <v>#REF!</v>
      </c>
      <c r="AK872" s="45" t="e">
        <f t="shared" si="1088"/>
        <v>#REF!</v>
      </c>
      <c r="AL872" s="45" t="e">
        <f t="shared" si="1089"/>
        <v>#REF!</v>
      </c>
      <c r="AM872" s="45" t="e">
        <f t="shared" si="1083"/>
        <v>#REF!</v>
      </c>
      <c r="AN872" s="45" t="e">
        <f t="shared" si="1090"/>
        <v>#REF!</v>
      </c>
      <c r="AO872" s="45" t="e">
        <f t="shared" si="1095"/>
        <v>#REF!</v>
      </c>
      <c r="AP872" s="45" t="e">
        <f t="shared" si="1095"/>
        <v>#REF!</v>
      </c>
      <c r="AQ872" s="45" t="e">
        <f t="shared" si="1085"/>
        <v>#REF!</v>
      </c>
      <c r="AR872" s="90" t="e">
        <f t="shared" si="1091"/>
        <v>#REF!</v>
      </c>
    </row>
    <row r="873" spans="1:44" s="84" customFormat="1" ht="15.75" hidden="1" customHeight="1" x14ac:dyDescent="0.25">
      <c r="A873" s="82"/>
      <c r="B873" s="268"/>
      <c r="C873" s="269"/>
      <c r="D873" s="269"/>
      <c r="E873" s="270"/>
      <c r="F873" s="271"/>
      <c r="G873" s="269"/>
      <c r="H873" s="269"/>
      <c r="I873" s="270"/>
      <c r="J873" s="142"/>
      <c r="K873" s="142"/>
      <c r="L873" s="123" t="e">
        <f t="shared" si="1101"/>
        <v>#REF!</v>
      </c>
      <c r="M873" s="125" t="e">
        <f t="shared" si="1102"/>
        <v>#REF!</v>
      </c>
      <c r="N873" s="125" t="e">
        <f t="shared" si="1103"/>
        <v>#REF!</v>
      </c>
      <c r="O873" s="124" t="e">
        <f t="shared" si="1104"/>
        <v>#REF!</v>
      </c>
      <c r="P873" s="280"/>
      <c r="Q873" s="281"/>
      <c r="R873" s="282"/>
      <c r="S873" s="286"/>
      <c r="T873" s="281"/>
      <c r="U873" s="282"/>
      <c r="V873" s="286"/>
      <c r="W873" s="281"/>
      <c r="X873" s="282"/>
      <c r="Y873" s="286"/>
      <c r="Z873" s="281"/>
      <c r="AA873" s="369"/>
      <c r="AB873" s="83"/>
      <c r="AC873" s="90" t="e">
        <f t="shared" ref="AC873:AG873" si="1113">AC872</f>
        <v>#REF!</v>
      </c>
      <c r="AD873" s="90" t="e">
        <f t="shared" si="1113"/>
        <v>#REF!</v>
      </c>
      <c r="AE873" s="90" t="e">
        <f t="shared" si="1113"/>
        <v>#REF!</v>
      </c>
      <c r="AF873" s="90" t="e">
        <f t="shared" si="1113"/>
        <v>#REF!</v>
      </c>
      <c r="AG873" s="90" t="e">
        <f t="shared" si="1113"/>
        <v>#REF!</v>
      </c>
      <c r="AH873" s="45" t="str">
        <f t="shared" si="1081"/>
        <v/>
      </c>
      <c r="AI873" s="45" t="e">
        <f t="shared" si="1087"/>
        <v>#REF!</v>
      </c>
      <c r="AJ873" s="45" t="e">
        <f t="shared" si="1082"/>
        <v>#REF!</v>
      </c>
      <c r="AK873" s="45" t="e">
        <f t="shared" si="1088"/>
        <v>#REF!</v>
      </c>
      <c r="AL873" s="45" t="e">
        <f t="shared" si="1089"/>
        <v>#REF!</v>
      </c>
      <c r="AM873" s="45" t="e">
        <f t="shared" si="1083"/>
        <v>#REF!</v>
      </c>
      <c r="AN873" s="45" t="e">
        <f t="shared" si="1090"/>
        <v>#REF!</v>
      </c>
      <c r="AO873" s="45" t="e">
        <f t="shared" si="1095"/>
        <v>#REF!</v>
      </c>
      <c r="AP873" s="45" t="e">
        <f t="shared" si="1095"/>
        <v>#REF!</v>
      </c>
      <c r="AQ873" s="45" t="e">
        <f t="shared" si="1085"/>
        <v>#REF!</v>
      </c>
      <c r="AR873" s="90" t="e">
        <f t="shared" si="1091"/>
        <v>#REF!</v>
      </c>
    </row>
    <row r="874" spans="1:44" s="84" customFormat="1" ht="15.75" hidden="1" customHeight="1" x14ac:dyDescent="0.25">
      <c r="A874" s="82"/>
      <c r="B874" s="268"/>
      <c r="C874" s="269"/>
      <c r="D874" s="269"/>
      <c r="E874" s="270"/>
      <c r="F874" s="271"/>
      <c r="G874" s="269"/>
      <c r="H874" s="269"/>
      <c r="I874" s="270"/>
      <c r="J874" s="142"/>
      <c r="K874" s="142"/>
      <c r="L874" s="123" t="e">
        <f t="shared" si="1101"/>
        <v>#REF!</v>
      </c>
      <c r="M874" s="125" t="e">
        <f t="shared" si="1102"/>
        <v>#REF!</v>
      </c>
      <c r="N874" s="125" t="e">
        <f t="shared" si="1103"/>
        <v>#REF!</v>
      </c>
      <c r="O874" s="124" t="e">
        <f t="shared" si="1104"/>
        <v>#REF!</v>
      </c>
      <c r="P874" s="280"/>
      <c r="Q874" s="281"/>
      <c r="R874" s="282"/>
      <c r="S874" s="286"/>
      <c r="T874" s="281"/>
      <c r="U874" s="282"/>
      <c r="V874" s="286"/>
      <c r="W874" s="281"/>
      <c r="X874" s="282"/>
      <c r="Y874" s="286"/>
      <c r="Z874" s="281"/>
      <c r="AA874" s="369"/>
      <c r="AB874" s="83"/>
      <c r="AC874" s="90" t="e">
        <f t="shared" ref="AC874:AG874" si="1114">AC873</f>
        <v>#REF!</v>
      </c>
      <c r="AD874" s="90" t="e">
        <f t="shared" si="1114"/>
        <v>#REF!</v>
      </c>
      <c r="AE874" s="90" t="e">
        <f t="shared" si="1114"/>
        <v>#REF!</v>
      </c>
      <c r="AF874" s="90" t="e">
        <f t="shared" si="1114"/>
        <v>#REF!</v>
      </c>
      <c r="AG874" s="90" t="e">
        <f t="shared" si="1114"/>
        <v>#REF!</v>
      </c>
      <c r="AH874" s="45" t="str">
        <f t="shared" si="1081"/>
        <v/>
      </c>
      <c r="AI874" s="45" t="e">
        <f t="shared" si="1087"/>
        <v>#REF!</v>
      </c>
      <c r="AJ874" s="45" t="e">
        <f t="shared" si="1082"/>
        <v>#REF!</v>
      </c>
      <c r="AK874" s="45" t="e">
        <f t="shared" si="1088"/>
        <v>#REF!</v>
      </c>
      <c r="AL874" s="45" t="e">
        <f t="shared" si="1089"/>
        <v>#REF!</v>
      </c>
      <c r="AM874" s="45" t="e">
        <f t="shared" si="1083"/>
        <v>#REF!</v>
      </c>
      <c r="AN874" s="45" t="e">
        <f t="shared" si="1090"/>
        <v>#REF!</v>
      </c>
      <c r="AO874" s="45" t="e">
        <f t="shared" si="1095"/>
        <v>#REF!</v>
      </c>
      <c r="AP874" s="45" t="e">
        <f t="shared" si="1095"/>
        <v>#REF!</v>
      </c>
      <c r="AQ874" s="45" t="e">
        <f t="shared" si="1085"/>
        <v>#REF!</v>
      </c>
      <c r="AR874" s="90" t="e">
        <f t="shared" si="1091"/>
        <v>#REF!</v>
      </c>
    </row>
    <row r="875" spans="1:44" s="84" customFormat="1" ht="15.75" hidden="1" customHeight="1" x14ac:dyDescent="0.25">
      <c r="A875" s="82"/>
      <c r="B875" s="268"/>
      <c r="C875" s="269"/>
      <c r="D875" s="269"/>
      <c r="E875" s="270"/>
      <c r="F875" s="271"/>
      <c r="G875" s="269"/>
      <c r="H875" s="269"/>
      <c r="I875" s="270"/>
      <c r="J875" s="142"/>
      <c r="K875" s="142"/>
      <c r="L875" s="123" t="e">
        <f t="shared" si="1101"/>
        <v>#REF!</v>
      </c>
      <c r="M875" s="125" t="e">
        <f t="shared" si="1102"/>
        <v>#REF!</v>
      </c>
      <c r="N875" s="125" t="e">
        <f t="shared" si="1103"/>
        <v>#REF!</v>
      </c>
      <c r="O875" s="124" t="e">
        <f t="shared" si="1104"/>
        <v>#REF!</v>
      </c>
      <c r="P875" s="280"/>
      <c r="Q875" s="281"/>
      <c r="R875" s="282"/>
      <c r="S875" s="286"/>
      <c r="T875" s="281"/>
      <c r="U875" s="282"/>
      <c r="V875" s="286"/>
      <c r="W875" s="281"/>
      <c r="X875" s="282"/>
      <c r="Y875" s="286"/>
      <c r="Z875" s="281"/>
      <c r="AA875" s="369"/>
      <c r="AB875" s="83"/>
      <c r="AC875" s="90" t="e">
        <f t="shared" ref="AC875:AG875" si="1115">AC874</f>
        <v>#REF!</v>
      </c>
      <c r="AD875" s="90" t="e">
        <f t="shared" si="1115"/>
        <v>#REF!</v>
      </c>
      <c r="AE875" s="90" t="e">
        <f t="shared" si="1115"/>
        <v>#REF!</v>
      </c>
      <c r="AF875" s="90" t="e">
        <f t="shared" si="1115"/>
        <v>#REF!</v>
      </c>
      <c r="AG875" s="90" t="e">
        <f t="shared" si="1115"/>
        <v>#REF!</v>
      </c>
      <c r="AH875" s="45" t="str">
        <f t="shared" si="1081"/>
        <v/>
      </c>
      <c r="AI875" s="45" t="e">
        <f t="shared" si="1087"/>
        <v>#REF!</v>
      </c>
      <c r="AJ875" s="45" t="e">
        <f t="shared" si="1082"/>
        <v>#REF!</v>
      </c>
      <c r="AK875" s="45" t="e">
        <f t="shared" si="1088"/>
        <v>#REF!</v>
      </c>
      <c r="AL875" s="45" t="e">
        <f t="shared" si="1089"/>
        <v>#REF!</v>
      </c>
      <c r="AM875" s="45" t="e">
        <f t="shared" si="1083"/>
        <v>#REF!</v>
      </c>
      <c r="AN875" s="45" t="e">
        <f t="shared" si="1090"/>
        <v>#REF!</v>
      </c>
      <c r="AO875" s="45" t="e">
        <f t="shared" si="1095"/>
        <v>#REF!</v>
      </c>
      <c r="AP875" s="45" t="e">
        <f t="shared" si="1095"/>
        <v>#REF!</v>
      </c>
      <c r="AQ875" s="45" t="e">
        <f t="shared" si="1085"/>
        <v>#REF!</v>
      </c>
      <c r="AR875" s="90" t="e">
        <f t="shared" si="1091"/>
        <v>#REF!</v>
      </c>
    </row>
    <row r="876" spans="1:44" s="84" customFormat="1" ht="15.75" hidden="1" customHeight="1" x14ac:dyDescent="0.25">
      <c r="A876" s="82"/>
      <c r="B876" s="268"/>
      <c r="C876" s="269"/>
      <c r="D876" s="269"/>
      <c r="E876" s="270"/>
      <c r="F876" s="271"/>
      <c r="G876" s="269"/>
      <c r="H876" s="269"/>
      <c r="I876" s="270"/>
      <c r="J876" s="142"/>
      <c r="K876" s="142"/>
      <c r="L876" s="123" t="e">
        <f t="shared" si="1101"/>
        <v>#REF!</v>
      </c>
      <c r="M876" s="125" t="e">
        <f t="shared" si="1102"/>
        <v>#REF!</v>
      </c>
      <c r="N876" s="125" t="e">
        <f t="shared" si="1103"/>
        <v>#REF!</v>
      </c>
      <c r="O876" s="124" t="e">
        <f t="shared" si="1104"/>
        <v>#REF!</v>
      </c>
      <c r="P876" s="280"/>
      <c r="Q876" s="281"/>
      <c r="R876" s="282"/>
      <c r="S876" s="286"/>
      <c r="T876" s="281"/>
      <c r="U876" s="282"/>
      <c r="V876" s="286"/>
      <c r="W876" s="281"/>
      <c r="X876" s="282"/>
      <c r="Y876" s="286"/>
      <c r="Z876" s="281"/>
      <c r="AA876" s="369"/>
      <c r="AB876" s="83"/>
      <c r="AC876" s="90" t="e">
        <f t="shared" ref="AC876:AG876" si="1116">AC875</f>
        <v>#REF!</v>
      </c>
      <c r="AD876" s="90" t="e">
        <f t="shared" si="1116"/>
        <v>#REF!</v>
      </c>
      <c r="AE876" s="90" t="e">
        <f t="shared" si="1116"/>
        <v>#REF!</v>
      </c>
      <c r="AF876" s="90" t="e">
        <f t="shared" si="1116"/>
        <v>#REF!</v>
      </c>
      <c r="AG876" s="90" t="e">
        <f t="shared" si="1116"/>
        <v>#REF!</v>
      </c>
      <c r="AH876" s="45" t="str">
        <f t="shared" si="1081"/>
        <v/>
      </c>
      <c r="AI876" s="45" t="e">
        <f t="shared" si="1087"/>
        <v>#REF!</v>
      </c>
      <c r="AJ876" s="45" t="e">
        <f t="shared" si="1082"/>
        <v>#REF!</v>
      </c>
      <c r="AK876" s="45" t="e">
        <f t="shared" si="1088"/>
        <v>#REF!</v>
      </c>
      <c r="AL876" s="45" t="e">
        <f t="shared" si="1089"/>
        <v>#REF!</v>
      </c>
      <c r="AM876" s="45" t="e">
        <f t="shared" si="1083"/>
        <v>#REF!</v>
      </c>
      <c r="AN876" s="45" t="e">
        <f t="shared" si="1090"/>
        <v>#REF!</v>
      </c>
      <c r="AO876" s="45" t="e">
        <f t="shared" si="1095"/>
        <v>#REF!</v>
      </c>
      <c r="AP876" s="45" t="e">
        <f t="shared" si="1095"/>
        <v>#REF!</v>
      </c>
      <c r="AQ876" s="45" t="e">
        <f t="shared" si="1085"/>
        <v>#REF!</v>
      </c>
      <c r="AR876" s="90" t="e">
        <f t="shared" si="1091"/>
        <v>#REF!</v>
      </c>
    </row>
    <row r="877" spans="1:44" s="84" customFormat="1" ht="15.75" hidden="1" customHeight="1" x14ac:dyDescent="0.25">
      <c r="A877" s="82"/>
      <c r="B877" s="268"/>
      <c r="C877" s="269"/>
      <c r="D877" s="269"/>
      <c r="E877" s="270"/>
      <c r="F877" s="271"/>
      <c r="G877" s="269"/>
      <c r="H877" s="269"/>
      <c r="I877" s="270"/>
      <c r="J877" s="142"/>
      <c r="K877" s="142"/>
      <c r="L877" s="123" t="e">
        <f t="shared" si="1101"/>
        <v>#REF!</v>
      </c>
      <c r="M877" s="125" t="e">
        <f t="shared" si="1102"/>
        <v>#REF!</v>
      </c>
      <c r="N877" s="125" t="e">
        <f t="shared" si="1103"/>
        <v>#REF!</v>
      </c>
      <c r="O877" s="124" t="e">
        <f t="shared" si="1104"/>
        <v>#REF!</v>
      </c>
      <c r="P877" s="280"/>
      <c r="Q877" s="281"/>
      <c r="R877" s="282"/>
      <c r="S877" s="286"/>
      <c r="T877" s="281"/>
      <c r="U877" s="282"/>
      <c r="V877" s="286"/>
      <c r="W877" s="281"/>
      <c r="X877" s="282"/>
      <c r="Y877" s="286"/>
      <c r="Z877" s="281"/>
      <c r="AA877" s="369"/>
      <c r="AB877" s="83"/>
      <c r="AC877" s="90" t="e">
        <f t="shared" ref="AC877:AG877" si="1117">AC876</f>
        <v>#REF!</v>
      </c>
      <c r="AD877" s="90" t="e">
        <f t="shared" si="1117"/>
        <v>#REF!</v>
      </c>
      <c r="AE877" s="90" t="e">
        <f t="shared" si="1117"/>
        <v>#REF!</v>
      </c>
      <c r="AF877" s="90" t="e">
        <f t="shared" si="1117"/>
        <v>#REF!</v>
      </c>
      <c r="AG877" s="90" t="e">
        <f t="shared" si="1117"/>
        <v>#REF!</v>
      </c>
      <c r="AH877" s="45" t="str">
        <f t="shared" si="1081"/>
        <v/>
      </c>
      <c r="AI877" s="45" t="e">
        <f t="shared" si="1087"/>
        <v>#REF!</v>
      </c>
      <c r="AJ877" s="45" t="e">
        <f t="shared" si="1082"/>
        <v>#REF!</v>
      </c>
      <c r="AK877" s="45" t="e">
        <f t="shared" si="1088"/>
        <v>#REF!</v>
      </c>
      <c r="AL877" s="45" t="e">
        <f t="shared" si="1089"/>
        <v>#REF!</v>
      </c>
      <c r="AM877" s="45" t="e">
        <f t="shared" si="1083"/>
        <v>#REF!</v>
      </c>
      <c r="AN877" s="45" t="e">
        <f t="shared" si="1090"/>
        <v>#REF!</v>
      </c>
      <c r="AO877" s="45" t="e">
        <f t="shared" si="1095"/>
        <v>#REF!</v>
      </c>
      <c r="AP877" s="45" t="e">
        <f t="shared" si="1095"/>
        <v>#REF!</v>
      </c>
      <c r="AQ877" s="45" t="e">
        <f t="shared" si="1085"/>
        <v>#REF!</v>
      </c>
      <c r="AR877" s="90" t="e">
        <f t="shared" si="1091"/>
        <v>#REF!</v>
      </c>
    </row>
    <row r="878" spans="1:44" s="84" customFormat="1" ht="15.75" hidden="1" customHeight="1" x14ac:dyDescent="0.25">
      <c r="A878" s="82"/>
      <c r="B878" s="275"/>
      <c r="C878" s="276"/>
      <c r="D878" s="276"/>
      <c r="E878" s="277"/>
      <c r="F878" s="279"/>
      <c r="G878" s="276"/>
      <c r="H878" s="276"/>
      <c r="I878" s="277"/>
      <c r="J878" s="143"/>
      <c r="K878" s="143"/>
      <c r="L878" s="126" t="e">
        <f t="shared" si="1101"/>
        <v>#REF!</v>
      </c>
      <c r="M878" s="128" t="e">
        <f t="shared" si="1102"/>
        <v>#REF!</v>
      </c>
      <c r="N878" s="128" t="e">
        <f t="shared" si="1103"/>
        <v>#REF!</v>
      </c>
      <c r="O878" s="127" t="e">
        <f t="shared" si="1104"/>
        <v>#REF!</v>
      </c>
      <c r="P878" s="283"/>
      <c r="Q878" s="284"/>
      <c r="R878" s="285"/>
      <c r="S878" s="287"/>
      <c r="T878" s="284"/>
      <c r="U878" s="285"/>
      <c r="V878" s="287"/>
      <c r="W878" s="284"/>
      <c r="X878" s="285"/>
      <c r="Y878" s="287"/>
      <c r="Z878" s="284"/>
      <c r="AA878" s="370"/>
      <c r="AB878" s="83"/>
      <c r="AC878" s="91" t="e">
        <f t="shared" ref="AC878:AG878" si="1118">AC877</f>
        <v>#REF!</v>
      </c>
      <c r="AD878" s="91" t="e">
        <f t="shared" si="1118"/>
        <v>#REF!</v>
      </c>
      <c r="AE878" s="91" t="e">
        <f t="shared" si="1118"/>
        <v>#REF!</v>
      </c>
      <c r="AF878" s="91" t="e">
        <f t="shared" si="1118"/>
        <v>#REF!</v>
      </c>
      <c r="AG878" s="91" t="e">
        <f t="shared" si="1118"/>
        <v>#REF!</v>
      </c>
      <c r="AH878" s="92" t="str">
        <f t="shared" si="1081"/>
        <v/>
      </c>
      <c r="AI878" s="92" t="e">
        <f t="shared" si="1087"/>
        <v>#REF!</v>
      </c>
      <c r="AJ878" s="92" t="e">
        <f t="shared" si="1082"/>
        <v>#REF!</v>
      </c>
      <c r="AK878" s="92" t="e">
        <f t="shared" si="1088"/>
        <v>#REF!</v>
      </c>
      <c r="AL878" s="92" t="e">
        <f t="shared" si="1089"/>
        <v>#REF!</v>
      </c>
      <c r="AM878" s="92" t="e">
        <f t="shared" si="1083"/>
        <v>#REF!</v>
      </c>
      <c r="AN878" s="92" t="e">
        <f t="shared" si="1090"/>
        <v>#REF!</v>
      </c>
      <c r="AO878" s="92" t="e">
        <f t="shared" si="1095"/>
        <v>#REF!</v>
      </c>
      <c r="AP878" s="92" t="e">
        <f t="shared" si="1095"/>
        <v>#REF!</v>
      </c>
      <c r="AQ878" s="92" t="e">
        <f t="shared" si="1085"/>
        <v>#REF!</v>
      </c>
      <c r="AR878" s="91" t="e">
        <f t="shared" si="1091"/>
        <v>#REF!</v>
      </c>
    </row>
    <row r="879" spans="1:44" s="52" customFormat="1" ht="15.75" customHeight="1" x14ac:dyDescent="0.25">
      <c r="B879" s="53"/>
      <c r="C879" s="53"/>
      <c r="D879" s="53"/>
      <c r="E879" s="53"/>
      <c r="F879" s="53"/>
      <c r="G879" s="134"/>
      <c r="H879" s="53"/>
      <c r="I879" s="53"/>
      <c r="J879" s="51"/>
      <c r="K879" s="51"/>
      <c r="L879" s="134"/>
      <c r="M879" s="134"/>
      <c r="N879" s="53"/>
      <c r="O879" s="53"/>
      <c r="P879" s="53"/>
      <c r="Q879" s="53"/>
      <c r="R879" s="53"/>
      <c r="S879" s="53"/>
      <c r="T879" s="53"/>
      <c r="U879" s="53"/>
      <c r="V879" s="53"/>
      <c r="W879" s="53"/>
      <c r="X879" s="53"/>
      <c r="Y879" s="53"/>
      <c r="Z879" s="53"/>
      <c r="AA879" s="53"/>
      <c r="AG879" s="86"/>
      <c r="AH879" s="86"/>
      <c r="AI879" s="86"/>
      <c r="AJ879" s="86"/>
      <c r="AK879" s="86"/>
      <c r="AL879" s="86"/>
    </row>
    <row r="880" spans="1:44" ht="13.35" hidden="1" customHeight="1" x14ac:dyDescent="0.25"/>
    <row r="881" ht="13.35" hidden="1" customHeight="1" x14ac:dyDescent="0.25"/>
    <row r="882" ht="13.35" hidden="1" customHeight="1" x14ac:dyDescent="0.25"/>
    <row r="883" ht="13.35" hidden="1" customHeight="1" x14ac:dyDescent="0.25"/>
    <row r="884" ht="13.35" hidden="1" customHeight="1" x14ac:dyDescent="0.25"/>
    <row r="885" ht="13.35" hidden="1" customHeight="1" x14ac:dyDescent="0.25"/>
    <row r="886" ht="13.35" hidden="1" customHeight="1" x14ac:dyDescent="0.25"/>
    <row r="887" ht="13.35" hidden="1" customHeight="1" x14ac:dyDescent="0.25"/>
    <row r="888" ht="13.35" hidden="1" customHeight="1" x14ac:dyDescent="0.25"/>
    <row r="889" ht="13.35" hidden="1" customHeight="1" x14ac:dyDescent="0.25"/>
    <row r="890" ht="13.35" hidden="1" customHeight="1" x14ac:dyDescent="0.25"/>
    <row r="891" ht="13.35" hidden="1" customHeight="1" x14ac:dyDescent="0.25"/>
    <row r="892" ht="13.35" hidden="1" customHeight="1" x14ac:dyDescent="0.25"/>
    <row r="893" ht="13.35" hidden="1" customHeight="1" x14ac:dyDescent="0.25"/>
    <row r="894" ht="13.35" hidden="1" customHeight="1" x14ac:dyDescent="0.25"/>
    <row r="895" ht="13.35" hidden="1" customHeight="1" x14ac:dyDescent="0.25"/>
    <row r="896" ht="13.35" hidden="1" customHeight="1" x14ac:dyDescent="0.25"/>
    <row r="897" ht="13.35" hidden="1" customHeight="1" x14ac:dyDescent="0.25"/>
    <row r="898" ht="13.35" hidden="1" customHeight="1" x14ac:dyDescent="0.25"/>
    <row r="899" ht="13.35" hidden="1" customHeight="1" x14ac:dyDescent="0.25"/>
    <row r="900" ht="13.35" hidden="1" customHeight="1" x14ac:dyDescent="0.25"/>
    <row r="901" ht="13.35" hidden="1" customHeight="1" x14ac:dyDescent="0.25"/>
    <row r="902" ht="13.35" hidden="1" customHeight="1" x14ac:dyDescent="0.25"/>
    <row r="903" ht="13.35" hidden="1" customHeight="1" x14ac:dyDescent="0.25"/>
    <row r="904" ht="13.35" hidden="1" customHeight="1" x14ac:dyDescent="0.25"/>
    <row r="905" ht="13.35" hidden="1" customHeight="1" x14ac:dyDescent="0.25"/>
    <row r="906" ht="13.35" hidden="1" customHeight="1" x14ac:dyDescent="0.25"/>
    <row r="907" ht="13.35" hidden="1" customHeight="1" x14ac:dyDescent="0.25"/>
    <row r="908" ht="13.35" hidden="1" customHeight="1" x14ac:dyDescent="0.25"/>
    <row r="909" ht="13.35" hidden="1" customHeight="1" x14ac:dyDescent="0.25"/>
    <row r="910" ht="13.35" hidden="1" customHeight="1" x14ac:dyDescent="0.25"/>
    <row r="911" ht="13.35" hidden="1" customHeight="1" x14ac:dyDescent="0.25"/>
    <row r="912" ht="13.35" hidden="1" customHeight="1" x14ac:dyDescent="0.25"/>
    <row r="913" ht="13.35" hidden="1" customHeight="1" x14ac:dyDescent="0.25"/>
    <row r="914" ht="13.35" hidden="1" customHeight="1" x14ac:dyDescent="0.25"/>
    <row r="915" ht="13.35" hidden="1" customHeight="1" x14ac:dyDescent="0.25"/>
    <row r="916" ht="13.35" hidden="1" customHeight="1" x14ac:dyDescent="0.25"/>
    <row r="917" ht="13.35" hidden="1" customHeight="1" x14ac:dyDescent="0.25"/>
    <row r="918" ht="13.35" hidden="1" customHeight="1" x14ac:dyDescent="0.25"/>
    <row r="919" ht="13.35" hidden="1" customHeight="1" x14ac:dyDescent="0.25"/>
    <row r="920" ht="13.35" hidden="1" customHeight="1" x14ac:dyDescent="0.25"/>
    <row r="921" ht="13.35" hidden="1" customHeight="1" x14ac:dyDescent="0.25"/>
    <row r="922" ht="13.35" hidden="1" customHeight="1" x14ac:dyDescent="0.25"/>
    <row r="923" ht="13.35" hidden="1" customHeight="1" x14ac:dyDescent="0.25"/>
    <row r="924" ht="13.35" hidden="1" customHeight="1" x14ac:dyDescent="0.25"/>
    <row r="925" ht="13.35" hidden="1" customHeight="1" x14ac:dyDescent="0.25"/>
    <row r="926" ht="13.35" hidden="1" customHeight="1" x14ac:dyDescent="0.25"/>
    <row r="927" ht="13.35" hidden="1" customHeight="1" x14ac:dyDescent="0.25"/>
    <row r="928" ht="13.35" hidden="1" customHeight="1" x14ac:dyDescent="0.25"/>
    <row r="929" ht="13.35" hidden="1" customHeight="1" x14ac:dyDescent="0.25"/>
    <row r="930" ht="13.35" hidden="1" customHeight="1" x14ac:dyDescent="0.25"/>
    <row r="931" ht="13.35" hidden="1" customHeight="1" x14ac:dyDescent="0.25"/>
    <row r="932" ht="13.35" hidden="1" customHeight="1" x14ac:dyDescent="0.25"/>
    <row r="933" ht="13.35" hidden="1" customHeight="1" x14ac:dyDescent="0.25"/>
    <row r="934" ht="13.35" hidden="1" customHeight="1" x14ac:dyDescent="0.25"/>
    <row r="935" ht="13.35" hidden="1" customHeight="1" x14ac:dyDescent="0.25"/>
    <row r="936" ht="13.35" hidden="1" customHeight="1" x14ac:dyDescent="0.25"/>
    <row r="937" ht="13.35" hidden="1" customHeight="1" x14ac:dyDescent="0.25"/>
    <row r="938" ht="13.35" hidden="1" customHeight="1" x14ac:dyDescent="0.25"/>
    <row r="939" ht="13.35" hidden="1" customHeight="1" x14ac:dyDescent="0.25"/>
    <row r="940" ht="13.35" hidden="1" customHeight="1" x14ac:dyDescent="0.25"/>
    <row r="941" ht="13.35" hidden="1" customHeight="1" x14ac:dyDescent="0.25"/>
    <row r="942" ht="13.35" hidden="1" customHeight="1" x14ac:dyDescent="0.25"/>
    <row r="943" ht="13.35" hidden="1" customHeight="1" x14ac:dyDescent="0.25"/>
    <row r="944" ht="13.35" hidden="1" customHeight="1" x14ac:dyDescent="0.25"/>
    <row r="945" ht="13.35" hidden="1" customHeight="1" x14ac:dyDescent="0.25"/>
    <row r="946" ht="13.35" hidden="1" customHeight="1" x14ac:dyDescent="0.25"/>
    <row r="947" ht="13.35" hidden="1" customHeight="1" x14ac:dyDescent="0.25"/>
    <row r="948" ht="13.35" hidden="1" customHeight="1" x14ac:dyDescent="0.25"/>
    <row r="949" ht="13.35" hidden="1" customHeight="1" x14ac:dyDescent="0.25"/>
    <row r="950" ht="13.35" hidden="1" customHeight="1" x14ac:dyDescent="0.25"/>
    <row r="951" ht="13.35" hidden="1" customHeight="1" x14ac:dyDescent="0.25"/>
    <row r="952" ht="13.35" hidden="1" customHeight="1" x14ac:dyDescent="0.25"/>
    <row r="953" ht="13.35" hidden="1" customHeight="1" x14ac:dyDescent="0.25"/>
    <row r="954" ht="13.35" hidden="1" customHeight="1" x14ac:dyDescent="0.25"/>
    <row r="955" ht="13.35" hidden="1" customHeight="1" x14ac:dyDescent="0.25"/>
    <row r="956" ht="13.35" hidden="1" customHeight="1" x14ac:dyDescent="0.25"/>
    <row r="957" ht="13.35" hidden="1" customHeight="1" x14ac:dyDescent="0.25"/>
    <row r="958" ht="13.35" hidden="1" customHeight="1" x14ac:dyDescent="0.25"/>
    <row r="959" ht="13.35" hidden="1" customHeight="1" x14ac:dyDescent="0.25"/>
    <row r="960" ht="13.35" hidden="1" customHeight="1" x14ac:dyDescent="0.25"/>
    <row r="961" ht="13.35" hidden="1" customHeight="1" x14ac:dyDescent="0.25"/>
    <row r="962" ht="13.35" hidden="1" customHeight="1" x14ac:dyDescent="0.25"/>
    <row r="963" ht="13.35" hidden="1" customHeight="1" x14ac:dyDescent="0.25"/>
    <row r="964" ht="13.35" hidden="1" customHeight="1" x14ac:dyDescent="0.25"/>
    <row r="965" ht="13.35" hidden="1" customHeight="1" x14ac:dyDescent="0.25"/>
    <row r="966" ht="13.35" hidden="1" customHeight="1" x14ac:dyDescent="0.25"/>
    <row r="967" ht="13.35" hidden="1" customHeight="1" x14ac:dyDescent="0.25"/>
    <row r="968" ht="13.35" hidden="1" customHeight="1" x14ac:dyDescent="0.25"/>
    <row r="969" ht="13.35" hidden="1" customHeight="1" x14ac:dyDescent="0.25"/>
    <row r="970" ht="13.35" hidden="1" customHeight="1" x14ac:dyDescent="0.25"/>
    <row r="971" ht="13.35" hidden="1" customHeight="1" x14ac:dyDescent="0.25"/>
    <row r="972" ht="13.35" hidden="1" customHeight="1" x14ac:dyDescent="0.25"/>
    <row r="973" ht="13.35" hidden="1" customHeight="1" x14ac:dyDescent="0.25"/>
    <row r="974" ht="13.35" hidden="1" customHeight="1" x14ac:dyDescent="0.25"/>
    <row r="975" ht="13.35" hidden="1" customHeight="1" x14ac:dyDescent="0.25"/>
    <row r="976" ht="13.35" hidden="1" customHeight="1" x14ac:dyDescent="0.25"/>
    <row r="977" ht="13.35" hidden="1" customHeight="1" x14ac:dyDescent="0.25"/>
    <row r="978" ht="13.35" hidden="1" customHeight="1" x14ac:dyDescent="0.25"/>
    <row r="979" ht="13.35" hidden="1" customHeight="1" x14ac:dyDescent="0.25"/>
    <row r="980" ht="13.35" hidden="1" customHeight="1" x14ac:dyDescent="0.25"/>
    <row r="981" ht="13.35" hidden="1" customHeight="1" x14ac:dyDescent="0.25"/>
    <row r="982" ht="13.35" hidden="1" customHeight="1" x14ac:dyDescent="0.25"/>
    <row r="983" ht="13.35" hidden="1" customHeight="1" x14ac:dyDescent="0.25"/>
    <row r="984" ht="13.35" hidden="1" customHeight="1" x14ac:dyDescent="0.25"/>
    <row r="985" ht="13.35" hidden="1" customHeight="1" x14ac:dyDescent="0.25"/>
    <row r="986" ht="13.35" hidden="1" customHeight="1" x14ac:dyDescent="0.25"/>
    <row r="987" ht="13.35" hidden="1" customHeight="1" x14ac:dyDescent="0.25"/>
    <row r="988" ht="13.35" hidden="1" customHeight="1" x14ac:dyDescent="0.25"/>
    <row r="989" ht="13.35" hidden="1" customHeight="1" x14ac:dyDescent="0.25"/>
    <row r="990" ht="13.35" hidden="1" customHeight="1" x14ac:dyDescent="0.25"/>
    <row r="991" ht="13.35" hidden="1" customHeight="1" x14ac:dyDescent="0.25"/>
    <row r="992" ht="13.35" hidden="1" customHeight="1" x14ac:dyDescent="0.25"/>
    <row r="993" ht="13.35" hidden="1" customHeight="1" x14ac:dyDescent="0.25"/>
    <row r="994" ht="13.35" hidden="1" customHeight="1" x14ac:dyDescent="0.25"/>
    <row r="995" ht="13.35" hidden="1" customHeight="1" x14ac:dyDescent="0.25"/>
    <row r="996" ht="13.35" hidden="1" customHeight="1" x14ac:dyDescent="0.25"/>
    <row r="997" ht="13.35" hidden="1" customHeight="1" x14ac:dyDescent="0.25"/>
    <row r="998" ht="13.35" hidden="1" customHeight="1" x14ac:dyDescent="0.25"/>
    <row r="999" ht="13.35" hidden="1" customHeight="1" x14ac:dyDescent="0.25"/>
    <row r="1000" ht="13.35" hidden="1" customHeight="1" x14ac:dyDescent="0.25"/>
    <row r="1001" ht="13.35" hidden="1" customHeight="1" x14ac:dyDescent="0.25"/>
    <row r="1002" ht="13.35" hidden="1" customHeight="1" x14ac:dyDescent="0.25"/>
    <row r="1003" ht="13.35" hidden="1" customHeight="1" x14ac:dyDescent="0.25"/>
    <row r="1004" ht="13.35" hidden="1" customHeight="1" x14ac:dyDescent="0.25"/>
    <row r="1005" ht="13.35" hidden="1" customHeight="1" x14ac:dyDescent="0.25"/>
    <row r="1006" ht="13.35" hidden="1" customHeight="1" x14ac:dyDescent="0.25"/>
    <row r="1007" ht="13.35" hidden="1" customHeight="1" x14ac:dyDescent="0.25"/>
    <row r="1008" ht="13.35" hidden="1" customHeight="1" x14ac:dyDescent="0.25"/>
    <row r="1009" ht="13.35" hidden="1" customHeight="1" x14ac:dyDescent="0.25"/>
    <row r="1010" ht="13.35" hidden="1" customHeight="1" x14ac:dyDescent="0.25"/>
    <row r="1011" ht="13.35" hidden="1" customHeight="1" x14ac:dyDescent="0.25"/>
    <row r="1012" ht="13.35" hidden="1" customHeight="1" x14ac:dyDescent="0.25"/>
    <row r="1013" ht="13.35" hidden="1" customHeight="1" x14ac:dyDescent="0.25"/>
    <row r="1014" ht="13.35" hidden="1" customHeight="1" x14ac:dyDescent="0.25"/>
    <row r="1015" ht="13.35" hidden="1" customHeight="1" x14ac:dyDescent="0.25"/>
    <row r="1016" ht="13.35" hidden="1" customHeight="1" x14ac:dyDescent="0.25"/>
    <row r="1017" ht="13.35" hidden="1" customHeight="1" x14ac:dyDescent="0.25"/>
    <row r="1018" ht="13.35" hidden="1" customHeight="1" x14ac:dyDescent="0.25"/>
    <row r="1019" ht="13.35" hidden="1" customHeight="1" x14ac:dyDescent="0.25"/>
    <row r="1020" ht="13.35" hidden="1" customHeight="1" x14ac:dyDescent="0.25"/>
    <row r="1021" ht="13.35" hidden="1" customHeight="1" x14ac:dyDescent="0.25"/>
    <row r="1022" ht="13.35" hidden="1" customHeight="1" x14ac:dyDescent="0.25"/>
    <row r="1023" ht="13.35" hidden="1" customHeight="1" x14ac:dyDescent="0.25"/>
    <row r="1024" ht="13.35" hidden="1" customHeight="1" x14ac:dyDescent="0.25"/>
    <row r="1025" ht="13.35" hidden="1" customHeight="1" x14ac:dyDescent="0.25"/>
    <row r="1026" ht="13.35" hidden="1" customHeight="1" x14ac:dyDescent="0.25"/>
    <row r="1027" ht="13.35" hidden="1" customHeight="1" x14ac:dyDescent="0.25"/>
    <row r="1028" ht="13.35" hidden="1" customHeight="1" x14ac:dyDescent="0.25"/>
    <row r="1029" ht="13.35" hidden="1" customHeight="1" x14ac:dyDescent="0.25"/>
    <row r="1030" ht="13.35" hidden="1" customHeight="1" x14ac:dyDescent="0.25"/>
    <row r="1031" ht="13.35" hidden="1" customHeight="1" x14ac:dyDescent="0.25"/>
    <row r="1032" ht="13.35" hidden="1" customHeight="1" x14ac:dyDescent="0.25"/>
    <row r="1033" ht="13.35" hidden="1" customHeight="1" x14ac:dyDescent="0.25"/>
    <row r="1034" ht="13.35" hidden="1" customHeight="1" x14ac:dyDescent="0.25"/>
    <row r="1035" ht="13.35" hidden="1" customHeight="1" x14ac:dyDescent="0.25"/>
    <row r="1036" ht="13.35" hidden="1" customHeight="1" x14ac:dyDescent="0.25"/>
    <row r="1037" ht="13.35" hidden="1" customHeight="1" x14ac:dyDescent="0.25"/>
    <row r="1038" ht="13.35" hidden="1" customHeight="1" x14ac:dyDescent="0.25"/>
    <row r="1039" ht="13.35" hidden="1" customHeight="1" x14ac:dyDescent="0.25"/>
    <row r="1040" ht="13.35" hidden="1" customHeight="1" x14ac:dyDescent="0.25"/>
    <row r="1041" ht="13.35" hidden="1" customHeight="1" x14ac:dyDescent="0.25"/>
    <row r="1042" ht="13.35" hidden="1" customHeight="1" x14ac:dyDescent="0.25"/>
    <row r="1043" ht="13.35" hidden="1" customHeight="1" x14ac:dyDescent="0.25"/>
    <row r="1044" ht="13.35" hidden="1" customHeight="1" x14ac:dyDescent="0.25"/>
    <row r="1045" ht="13.35" hidden="1" customHeight="1" x14ac:dyDescent="0.25"/>
    <row r="1046" ht="13.35" hidden="1" customHeight="1" x14ac:dyDescent="0.25"/>
    <row r="1047" ht="13.35" hidden="1" customHeight="1" x14ac:dyDescent="0.25"/>
    <row r="1048" ht="13.35" hidden="1" customHeight="1" x14ac:dyDescent="0.25"/>
    <row r="1049" ht="13.35" hidden="1" customHeight="1" x14ac:dyDescent="0.25"/>
    <row r="1050" ht="13.35" hidden="1" customHeight="1" x14ac:dyDescent="0.25"/>
    <row r="1051" ht="13.35" hidden="1" customHeight="1" x14ac:dyDescent="0.25"/>
    <row r="1052" ht="13.35" hidden="1" customHeight="1" x14ac:dyDescent="0.25"/>
    <row r="1053" ht="13.35" hidden="1" customHeight="1" x14ac:dyDescent="0.25"/>
    <row r="1054" ht="13.35" hidden="1" customHeight="1" x14ac:dyDescent="0.25"/>
    <row r="1055" ht="13.35" hidden="1" customHeight="1" x14ac:dyDescent="0.25"/>
    <row r="1056" ht="13.35" hidden="1" customHeight="1" x14ac:dyDescent="0.25"/>
    <row r="1057" ht="13.35" hidden="1" customHeight="1" x14ac:dyDescent="0.25"/>
    <row r="1058" ht="13.35" hidden="1" customHeight="1" x14ac:dyDescent="0.25"/>
    <row r="1059" ht="13.35" hidden="1" customHeight="1" x14ac:dyDescent="0.25"/>
    <row r="1060" ht="13.35" hidden="1" customHeight="1" x14ac:dyDescent="0.25"/>
    <row r="1061" ht="13.35" hidden="1" customHeight="1" x14ac:dyDescent="0.25"/>
    <row r="1062" ht="13.35" hidden="1" customHeight="1" x14ac:dyDescent="0.25"/>
    <row r="1063" ht="13.35" hidden="1" customHeight="1" x14ac:dyDescent="0.25"/>
    <row r="1064" ht="13.35" hidden="1" customHeight="1" x14ac:dyDescent="0.25"/>
    <row r="1065" ht="13.35" hidden="1" customHeight="1" x14ac:dyDescent="0.25"/>
    <row r="1066" ht="13.35" hidden="1" customHeight="1" x14ac:dyDescent="0.25"/>
    <row r="1067" ht="13.35" hidden="1" customHeight="1" x14ac:dyDescent="0.25"/>
    <row r="1068" ht="13.35" hidden="1" customHeight="1" x14ac:dyDescent="0.25"/>
    <row r="1069" ht="13.35" hidden="1" customHeight="1" x14ac:dyDescent="0.25"/>
    <row r="1070" ht="13.35" hidden="1" customHeight="1" x14ac:dyDescent="0.25"/>
    <row r="1071" ht="13.35" hidden="1" customHeight="1" x14ac:dyDescent="0.25"/>
    <row r="1072" ht="13.35" hidden="1" customHeight="1" x14ac:dyDescent="0.25"/>
    <row r="1073" ht="13.35" hidden="1" customHeight="1" x14ac:dyDescent="0.25"/>
    <row r="1074" ht="13.35" hidden="1" customHeight="1" x14ac:dyDescent="0.25"/>
    <row r="1075" ht="13.35" hidden="1" customHeight="1" x14ac:dyDescent="0.25"/>
    <row r="1076" ht="13.35" hidden="1" customHeight="1" x14ac:dyDescent="0.25"/>
    <row r="1077" ht="13.35" hidden="1" customHeight="1" x14ac:dyDescent="0.25"/>
    <row r="1078" ht="13.35" hidden="1" customHeight="1" x14ac:dyDescent="0.25"/>
    <row r="1079" ht="13.35" hidden="1" customHeight="1" x14ac:dyDescent="0.25"/>
    <row r="1080" ht="13.35" hidden="1" customHeight="1" x14ac:dyDescent="0.25"/>
    <row r="1081" ht="13.35" hidden="1" customHeight="1" x14ac:dyDescent="0.25"/>
    <row r="1082" ht="13.35" hidden="1" customHeight="1" x14ac:dyDescent="0.25"/>
    <row r="1083" ht="13.35" hidden="1" customHeight="1" x14ac:dyDescent="0.25"/>
    <row r="1084" ht="13.35" hidden="1" customHeight="1" x14ac:dyDescent="0.25"/>
    <row r="1085" ht="13.35" hidden="1" customHeight="1" x14ac:dyDescent="0.25"/>
    <row r="1086" ht="13.35" hidden="1" customHeight="1" x14ac:dyDescent="0.25"/>
    <row r="1087" ht="13.35" hidden="1" customHeight="1" x14ac:dyDescent="0.25"/>
    <row r="1088" ht="13.35" hidden="1" customHeight="1" x14ac:dyDescent="0.25"/>
    <row r="1089" ht="13.35" hidden="1" customHeight="1" x14ac:dyDescent="0.25"/>
    <row r="1090" ht="13.35" hidden="1" customHeight="1" x14ac:dyDescent="0.25"/>
    <row r="1091" ht="13.35" hidden="1" customHeight="1" x14ac:dyDescent="0.25"/>
    <row r="1092" ht="13.35" hidden="1" customHeight="1" x14ac:dyDescent="0.25"/>
    <row r="1093" ht="13.35" hidden="1" customHeight="1" x14ac:dyDescent="0.25"/>
    <row r="1094" ht="13.35" hidden="1" customHeight="1" x14ac:dyDescent="0.25"/>
    <row r="1095" ht="13.35" hidden="1" customHeight="1" x14ac:dyDescent="0.25"/>
    <row r="1096" ht="13.35" hidden="1" customHeight="1" x14ac:dyDescent="0.25"/>
    <row r="1097" ht="13.35" hidden="1" customHeight="1" x14ac:dyDescent="0.25"/>
    <row r="1098" ht="13.35" hidden="1" customHeight="1" x14ac:dyDescent="0.25"/>
    <row r="1099" ht="13.35" hidden="1" customHeight="1" x14ac:dyDescent="0.25"/>
    <row r="1100" ht="13.35" hidden="1" customHeight="1" x14ac:dyDescent="0.25"/>
    <row r="1101" ht="13.35" hidden="1" customHeight="1" x14ac:dyDescent="0.25"/>
    <row r="1102" ht="13.35" hidden="1" customHeight="1" x14ac:dyDescent="0.25"/>
    <row r="1103" ht="13.35" hidden="1" customHeight="1" x14ac:dyDescent="0.25"/>
    <row r="1104" ht="13.35" hidden="1" customHeight="1" x14ac:dyDescent="0.25"/>
    <row r="1105" ht="13.35" hidden="1" customHeight="1" x14ac:dyDescent="0.25"/>
    <row r="1106" ht="13.35" hidden="1" customHeight="1" x14ac:dyDescent="0.25"/>
    <row r="1107" ht="13.35" hidden="1" customHeight="1" x14ac:dyDescent="0.25"/>
    <row r="1108" ht="13.35" hidden="1" customHeight="1" x14ac:dyDescent="0.25"/>
    <row r="1109" ht="13.35" hidden="1" customHeight="1" x14ac:dyDescent="0.25"/>
    <row r="1110" ht="13.35" hidden="1" customHeight="1" x14ac:dyDescent="0.25"/>
    <row r="1111" ht="13.35" hidden="1" customHeight="1" x14ac:dyDescent="0.25"/>
    <row r="1112" ht="13.35" hidden="1" customHeight="1" x14ac:dyDescent="0.25"/>
    <row r="1113" ht="13.35" hidden="1" customHeight="1" x14ac:dyDescent="0.25"/>
    <row r="1114" ht="13.35" hidden="1" customHeight="1" x14ac:dyDescent="0.25"/>
    <row r="1115" ht="13.35" hidden="1" customHeight="1" x14ac:dyDescent="0.25"/>
    <row r="1116" ht="13.35" hidden="1" customHeight="1" x14ac:dyDescent="0.25"/>
    <row r="1117" ht="13.35" hidden="1" customHeight="1" x14ac:dyDescent="0.25"/>
    <row r="1118" ht="13.35" hidden="1" customHeight="1" x14ac:dyDescent="0.25"/>
    <row r="1119" ht="13.35" hidden="1" customHeight="1" x14ac:dyDescent="0.25"/>
    <row r="1120" ht="13.35" hidden="1" customHeight="1" x14ac:dyDescent="0.25"/>
    <row r="1121" ht="13.35" hidden="1" customHeight="1" x14ac:dyDescent="0.25"/>
    <row r="1122" ht="13.35" hidden="1" customHeight="1" x14ac:dyDescent="0.25"/>
  </sheetData>
  <sheetProtection algorithmName="SHA-512" hashValue="QF7jE2Mehob1GFR21LxR7vtzmzi9gQnzf0atA80kWhTii07LJyZWAgUlzWD0KdbEC15ZXfMRaGj9cDowb5QOZA==" saltValue="KX+9MxCPvACVo9loNIx75Q==" spinCount="100000" sheet="1" selectLockedCells="1"/>
  <protectedRanges>
    <protectedRange sqref="AA7 U3:U5 G4 AA3:AA5 O7 O5 O6 O3:O4" name="Range1"/>
  </protectedRanges>
  <mergeCells count="212">
    <mergeCell ref="P135:R164"/>
    <mergeCell ref="S135:U164"/>
    <mergeCell ref="V12:X12"/>
    <mergeCell ref="G9:M9"/>
    <mergeCell ref="P855:R878"/>
    <mergeCell ref="S855:U878"/>
    <mergeCell ref="V855:X878"/>
    <mergeCell ref="Y855:AA878"/>
    <mergeCell ref="B855:E878"/>
    <mergeCell ref="F855:I878"/>
    <mergeCell ref="B15:E44"/>
    <mergeCell ref="F15:I44"/>
    <mergeCell ref="B45:E74"/>
    <mergeCell ref="F45:I74"/>
    <mergeCell ref="B75:E104"/>
    <mergeCell ref="F75:I104"/>
    <mergeCell ref="B105:E134"/>
    <mergeCell ref="F105:I134"/>
    <mergeCell ref="Y45:AA74"/>
    <mergeCell ref="P75:R104"/>
    <mergeCell ref="S75:U104"/>
    <mergeCell ref="V75:X104"/>
    <mergeCell ref="P45:R74"/>
    <mergeCell ref="S45:U74"/>
    <mergeCell ref="V45:X74"/>
    <mergeCell ref="Y75:AA104"/>
    <mergeCell ref="P15:R44"/>
    <mergeCell ref="S15:U44"/>
    <mergeCell ref="V15:X44"/>
    <mergeCell ref="Y15:AA44"/>
    <mergeCell ref="P105:R134"/>
    <mergeCell ref="S105:U134"/>
    <mergeCell ref="V105:X134"/>
    <mergeCell ref="Y105:AA134"/>
    <mergeCell ref="C6:F6"/>
    <mergeCell ref="C7:F7"/>
    <mergeCell ref="K11:L11"/>
    <mergeCell ref="M11:O11"/>
    <mergeCell ref="B10:E13"/>
    <mergeCell ref="I6:L6"/>
    <mergeCell ref="P10:AA10"/>
    <mergeCell ref="S11:U11"/>
    <mergeCell ref="S12:U12"/>
    <mergeCell ref="P11:R11"/>
    <mergeCell ref="P12:R12"/>
    <mergeCell ref="Z8:AA8"/>
    <mergeCell ref="J12:O12"/>
    <mergeCell ref="J10:O10"/>
    <mergeCell ref="F10:I13"/>
    <mergeCell ref="W7:Y7"/>
    <mergeCell ref="V135:X164"/>
    <mergeCell ref="Y135:AA164"/>
    <mergeCell ref="Q1:U1"/>
    <mergeCell ref="B2:G2"/>
    <mergeCell ref="B4:D4"/>
    <mergeCell ref="B3:G3"/>
    <mergeCell ref="Q2:U2"/>
    <mergeCell ref="Q3:T3"/>
    <mergeCell ref="Q4:T4"/>
    <mergeCell ref="Q5:T5"/>
    <mergeCell ref="I2:O2"/>
    <mergeCell ref="I4:L4"/>
    <mergeCell ref="I3:L3"/>
    <mergeCell ref="B1:O1"/>
    <mergeCell ref="W2:AA2"/>
    <mergeCell ref="O7:P7"/>
    <mergeCell ref="I5:L5"/>
    <mergeCell ref="I7:L7"/>
    <mergeCell ref="B135:E164"/>
    <mergeCell ref="F135:I164"/>
    <mergeCell ref="P13:AA13"/>
    <mergeCell ref="Y11:AA11"/>
    <mergeCell ref="Y12:AA12"/>
    <mergeCell ref="V11:X11"/>
    <mergeCell ref="B165:E194"/>
    <mergeCell ref="F165:I194"/>
    <mergeCell ref="P195:R224"/>
    <mergeCell ref="S195:U224"/>
    <mergeCell ref="V195:X224"/>
    <mergeCell ref="Y195:AA224"/>
    <mergeCell ref="P225:R254"/>
    <mergeCell ref="S225:U254"/>
    <mergeCell ref="V225:X254"/>
    <mergeCell ref="Y225:AA254"/>
    <mergeCell ref="B195:E224"/>
    <mergeCell ref="F195:I224"/>
    <mergeCell ref="P165:R194"/>
    <mergeCell ref="S165:U194"/>
    <mergeCell ref="V165:X194"/>
    <mergeCell ref="Y165:AA194"/>
    <mergeCell ref="B225:E254"/>
    <mergeCell ref="F225:I254"/>
    <mergeCell ref="P255:R284"/>
    <mergeCell ref="S255:U284"/>
    <mergeCell ref="V255:X284"/>
    <mergeCell ref="Y255:AA284"/>
    <mergeCell ref="P285:R314"/>
    <mergeCell ref="S285:U314"/>
    <mergeCell ref="V285:X314"/>
    <mergeCell ref="Y285:AA314"/>
    <mergeCell ref="B255:E284"/>
    <mergeCell ref="F255:I284"/>
    <mergeCell ref="B285:E314"/>
    <mergeCell ref="F285:I314"/>
    <mergeCell ref="B345:E374"/>
    <mergeCell ref="F345:I374"/>
    <mergeCell ref="B315:E334"/>
    <mergeCell ref="P375:R404"/>
    <mergeCell ref="S375:U404"/>
    <mergeCell ref="V375:X404"/>
    <mergeCell ref="Y375:AA404"/>
    <mergeCell ref="P405:R434"/>
    <mergeCell ref="S405:U434"/>
    <mergeCell ref="V405:X434"/>
    <mergeCell ref="Y405:AA434"/>
    <mergeCell ref="B375:E404"/>
    <mergeCell ref="F375:I404"/>
    <mergeCell ref="B405:E434"/>
    <mergeCell ref="F405:I434"/>
    <mergeCell ref="P315:R344"/>
    <mergeCell ref="S315:U344"/>
    <mergeCell ref="V315:X344"/>
    <mergeCell ref="Y315:AA344"/>
    <mergeCell ref="P345:R374"/>
    <mergeCell ref="S345:U374"/>
    <mergeCell ref="V345:X374"/>
    <mergeCell ref="Y345:AA374"/>
    <mergeCell ref="F315:I344"/>
    <mergeCell ref="P435:R464"/>
    <mergeCell ref="S435:U464"/>
    <mergeCell ref="V435:X464"/>
    <mergeCell ref="Y435:AA464"/>
    <mergeCell ref="P465:R494"/>
    <mergeCell ref="S465:U494"/>
    <mergeCell ref="V465:X494"/>
    <mergeCell ref="Y465:AA494"/>
    <mergeCell ref="B435:E464"/>
    <mergeCell ref="F435:I464"/>
    <mergeCell ref="B465:E494"/>
    <mergeCell ref="F465:I494"/>
    <mergeCell ref="P495:R524"/>
    <mergeCell ref="S495:U524"/>
    <mergeCell ref="V495:X524"/>
    <mergeCell ref="Y495:AA524"/>
    <mergeCell ref="P525:R554"/>
    <mergeCell ref="S525:U554"/>
    <mergeCell ref="V525:X554"/>
    <mergeCell ref="Y525:AA554"/>
    <mergeCell ref="B495:E524"/>
    <mergeCell ref="F495:I524"/>
    <mergeCell ref="B525:E554"/>
    <mergeCell ref="F525:I554"/>
    <mergeCell ref="P555:R584"/>
    <mergeCell ref="S555:U584"/>
    <mergeCell ref="V555:X584"/>
    <mergeCell ref="Y555:AA584"/>
    <mergeCell ref="P585:R614"/>
    <mergeCell ref="S585:U614"/>
    <mergeCell ref="V585:X614"/>
    <mergeCell ref="Y585:AA614"/>
    <mergeCell ref="B555:E584"/>
    <mergeCell ref="F555:I584"/>
    <mergeCell ref="B585:E614"/>
    <mergeCell ref="F585:I614"/>
    <mergeCell ref="P615:R644"/>
    <mergeCell ref="S615:U644"/>
    <mergeCell ref="V615:X644"/>
    <mergeCell ref="Y615:AA644"/>
    <mergeCell ref="P645:R674"/>
    <mergeCell ref="S645:U674"/>
    <mergeCell ref="V645:X674"/>
    <mergeCell ref="Y645:AA674"/>
    <mergeCell ref="B615:E644"/>
    <mergeCell ref="F615:I644"/>
    <mergeCell ref="B735:E764"/>
    <mergeCell ref="F735:I764"/>
    <mergeCell ref="B645:E674"/>
    <mergeCell ref="F645:I674"/>
    <mergeCell ref="P675:R704"/>
    <mergeCell ref="S675:U704"/>
    <mergeCell ref="V675:X704"/>
    <mergeCell ref="Y675:AA704"/>
    <mergeCell ref="P705:R734"/>
    <mergeCell ref="S705:U734"/>
    <mergeCell ref="V705:X734"/>
    <mergeCell ref="Y705:AA734"/>
    <mergeCell ref="B705:E734"/>
    <mergeCell ref="F705:I734"/>
    <mergeCell ref="P735:R764"/>
    <mergeCell ref="S735:U764"/>
    <mergeCell ref="V735:X764"/>
    <mergeCell ref="Y735:AA764"/>
    <mergeCell ref="B675:E704"/>
    <mergeCell ref="F675:I704"/>
    <mergeCell ref="P825:R854"/>
    <mergeCell ref="S825:U854"/>
    <mergeCell ref="V825:X854"/>
    <mergeCell ref="Y825:AA854"/>
    <mergeCell ref="B795:E824"/>
    <mergeCell ref="F795:I824"/>
    <mergeCell ref="B825:E854"/>
    <mergeCell ref="F825:I854"/>
    <mergeCell ref="P765:R794"/>
    <mergeCell ref="S765:U794"/>
    <mergeCell ref="V765:X794"/>
    <mergeCell ref="Y765:AA794"/>
    <mergeCell ref="B765:E794"/>
    <mergeCell ref="F765:I794"/>
    <mergeCell ref="P795:R824"/>
    <mergeCell ref="S795:U824"/>
    <mergeCell ref="V795:X824"/>
    <mergeCell ref="Y795:AA824"/>
  </mergeCells>
  <conditionalFormatting sqref="S15 Y15 V15 P15">
    <cfRule type="expression" dxfId="39" priority="337" stopIfTrue="1">
      <formula>OR(P15&lt;0.5, P15&gt;2)</formula>
    </cfRule>
  </conditionalFormatting>
  <conditionalFormatting sqref="S45 Y45 V45 P45">
    <cfRule type="expression" dxfId="38" priority="187" stopIfTrue="1">
      <formula>OR(P45&lt;0.5, P45&gt;2)</formula>
    </cfRule>
  </conditionalFormatting>
  <conditionalFormatting sqref="S75 Y75 V75 P75">
    <cfRule type="expression" dxfId="37" priority="182" stopIfTrue="1">
      <formula>OR(P75&lt;0.5, P75&gt;2)</formula>
    </cfRule>
  </conditionalFormatting>
  <conditionalFormatting sqref="S105 Y105 V105 P105">
    <cfRule type="expression" dxfId="36" priority="177" stopIfTrue="1">
      <formula>OR(P105&lt;0.5, P105&gt;2)</formula>
    </cfRule>
  </conditionalFormatting>
  <conditionalFormatting sqref="S135 Y135 V135 P135">
    <cfRule type="expression" dxfId="35" priority="172" stopIfTrue="1">
      <formula>OR(P135&lt;0.5, P135&gt;2)</formula>
    </cfRule>
  </conditionalFormatting>
  <conditionalFormatting sqref="S165 Y165 V165 P165">
    <cfRule type="expression" dxfId="34" priority="167" stopIfTrue="1">
      <formula>OR(P165&lt;0.5, P165&gt;2)</formula>
    </cfRule>
  </conditionalFormatting>
  <conditionalFormatting sqref="S195 Y195 V195 P195">
    <cfRule type="expression" dxfId="33" priority="162" stopIfTrue="1">
      <formula>OR(P195&lt;0.5, P195&gt;2)</formula>
    </cfRule>
  </conditionalFormatting>
  <conditionalFormatting sqref="S225 Y225 V225 P225">
    <cfRule type="expression" dxfId="32" priority="157" stopIfTrue="1">
      <formula>OR(P225&lt;0.5, P225&gt;2)</formula>
    </cfRule>
  </conditionalFormatting>
  <conditionalFormatting sqref="S255 Y255 V255 P255">
    <cfRule type="expression" dxfId="31" priority="152" stopIfTrue="1">
      <formula>OR(P255&lt;0.5, P255&gt;2)</formula>
    </cfRule>
  </conditionalFormatting>
  <conditionalFormatting sqref="S285 Y285 V285 P285">
    <cfRule type="expression" dxfId="30" priority="147" stopIfTrue="1">
      <formula>OR(P285&lt;0.5, P285&gt;2)</formula>
    </cfRule>
  </conditionalFormatting>
  <conditionalFormatting sqref="S315 Y315 V315 P315">
    <cfRule type="expression" dxfId="29" priority="142" stopIfTrue="1">
      <formula>OR(P315&lt;0.5, P315&gt;2)</formula>
    </cfRule>
  </conditionalFormatting>
  <conditionalFormatting sqref="S345 Y345 V345 P345">
    <cfRule type="expression" dxfId="28" priority="137" stopIfTrue="1">
      <formula>OR(P345&lt;0.5, P345&gt;2)</formula>
    </cfRule>
  </conditionalFormatting>
  <conditionalFormatting sqref="S375 Y375 V375 P375">
    <cfRule type="expression" dxfId="27" priority="132" stopIfTrue="1">
      <formula>OR(P375&lt;0.5, P375&gt;2)</formula>
    </cfRule>
  </conditionalFormatting>
  <conditionalFormatting sqref="S405 Y405 V405 P405">
    <cfRule type="expression" dxfId="26" priority="127" stopIfTrue="1">
      <formula>OR(P405&lt;0.5, P405&gt;2)</formula>
    </cfRule>
  </conditionalFormatting>
  <conditionalFormatting sqref="S435 Y435 V435 P435">
    <cfRule type="expression" dxfId="25" priority="122" stopIfTrue="1">
      <formula>OR(P435&lt;0.5, P435&gt;2)</formula>
    </cfRule>
  </conditionalFormatting>
  <conditionalFormatting sqref="S465 Y465 V465 P465">
    <cfRule type="expression" dxfId="24" priority="117" stopIfTrue="1">
      <formula>OR(P465&lt;0.5, P465&gt;2)</formula>
    </cfRule>
  </conditionalFormatting>
  <conditionalFormatting sqref="S495 Y495 V495 P495">
    <cfRule type="expression" dxfId="23" priority="112" stopIfTrue="1">
      <formula>OR(P495&lt;0.5, P495&gt;2)</formula>
    </cfRule>
  </conditionalFormatting>
  <conditionalFormatting sqref="S525 Y525 V525 P525">
    <cfRule type="expression" dxfId="22" priority="107" stopIfTrue="1">
      <formula>OR(P525&lt;0.5, P525&gt;2)</formula>
    </cfRule>
  </conditionalFormatting>
  <conditionalFormatting sqref="S555 Y555 V555 P555">
    <cfRule type="expression" dxfId="21" priority="102" stopIfTrue="1">
      <formula>OR(P555&lt;0.5, P555&gt;2)</formula>
    </cfRule>
  </conditionalFormatting>
  <conditionalFormatting sqref="S585 Y585 V585 P585">
    <cfRule type="expression" dxfId="20" priority="97" stopIfTrue="1">
      <formula>OR(P585&lt;0.5, P585&gt;2)</formula>
    </cfRule>
  </conditionalFormatting>
  <conditionalFormatting sqref="S615 Y615 V615 P615">
    <cfRule type="expression" dxfId="19" priority="92" stopIfTrue="1">
      <formula>OR(P615&lt;0.5, P615&gt;2)</formula>
    </cfRule>
  </conditionalFormatting>
  <conditionalFormatting sqref="S645 Y645 V645 P645">
    <cfRule type="expression" dxfId="18" priority="87" stopIfTrue="1">
      <formula>OR(P645&lt;0.5, P645&gt;2)</formula>
    </cfRule>
  </conditionalFormatting>
  <conditionalFormatting sqref="S675 Y675 V675 P675">
    <cfRule type="expression" dxfId="17" priority="82" stopIfTrue="1">
      <formula>OR(P675&lt;0.5, P675&gt;2)</formula>
    </cfRule>
  </conditionalFormatting>
  <conditionalFormatting sqref="S705 Y705 V705 P705">
    <cfRule type="expression" dxfId="16" priority="77" stopIfTrue="1">
      <formula>OR(P705&lt;0.5, P705&gt;2)</formula>
    </cfRule>
  </conditionalFormatting>
  <conditionalFormatting sqref="S735 Y735 V735 P735">
    <cfRule type="expression" dxfId="15" priority="72" stopIfTrue="1">
      <formula>OR(P735&lt;0.5, P735&gt;2)</formula>
    </cfRule>
  </conditionalFormatting>
  <conditionalFormatting sqref="S765 Y765 V765 P765">
    <cfRule type="expression" dxfId="14" priority="67" stopIfTrue="1">
      <formula>OR(P765&lt;0.5, P765&gt;2)</formula>
    </cfRule>
  </conditionalFormatting>
  <conditionalFormatting sqref="S795 Y795 V795 P795">
    <cfRule type="expression" dxfId="13" priority="62" stopIfTrue="1">
      <formula>OR(P795&lt;0.5, P795&gt;2)</formula>
    </cfRule>
  </conditionalFormatting>
  <conditionalFormatting sqref="S825 Y825 V825 P825">
    <cfRule type="expression" dxfId="12" priority="57" stopIfTrue="1">
      <formula>OR(P825&lt;0.5, P825&gt;2)</formula>
    </cfRule>
  </conditionalFormatting>
  <conditionalFormatting sqref="S15 Y15 V15 P15 Y45 V45 P45 Y75 V75 P75 Y105 V105 P105 Y135 V135 P135 Y165 V165 P165 Y195 V195 P195 Y225 V225 P225 Y255 V255 P255 Y285 V285 P285 Y315 V315 P315 Y345 V345 P345 Y375 V375 P375 Y405 V405 P405 Y435 V435 P435 Y465 V465 P465 Y495 V495 P495 Y525 V525 P525 Y555 V555 P555 Y585 V585 P585 Y615 V615 P615 Y645 V645 P645 Y675 V675 P675 Y705 V705 P705 Y735 V735 P735 Y765 V765 P765 Y795 V795 P795 Y825 V825 P825 S45 S75 S105 S135 S165 S195 S225 S255 S285 S315 S345 S375 S405 S435 S465 S495 S525 S555 S585 S615 S645 S675 S705 S735 S765 S795 S825">
    <cfRule type="expression" dxfId="11" priority="1945" stopIfTrue="1">
      <formula>AND(#REF!="",$G15="",#REF!="",#REF!="")</formula>
    </cfRule>
    <cfRule type="expression" dxfId="10" priority="1946" stopIfTrue="1">
      <formula>AND(P15&gt;=$W$3,P15&lt;$W$4)</formula>
    </cfRule>
    <cfRule type="expression" dxfId="9" priority="1947" stopIfTrue="1">
      <formula>AND(P15&gt;=$W$4,P15&lt;$W$5)</formula>
    </cfRule>
    <cfRule type="expression" dxfId="8" priority="1948" stopIfTrue="1">
      <formula>AND(P15&gt;=$W$5,P15&lt;=$Y$5)</formula>
    </cfRule>
  </conditionalFormatting>
  <dataValidations count="11">
    <dataValidation type="decimal" showInputMessage="1" showErrorMessage="1" errorTitle="Invalid Module Power" error="Module Maximum Power must be between 1 and 999." sqref="G4" xr:uid="{00000000-0002-0000-0300-000000000000}">
      <formula1>1</formula1>
      <formula2>999</formula2>
    </dataValidation>
    <dataValidation type="custom" showInputMessage="1" showErrorMessage="1" errorTitle="Cannot change hyperlink." error="Press Cancel to restore hyperlink." sqref="Q1:U1" xr:uid="{00000000-0002-0000-0300-000001000000}">
      <formula1>SolarABCs</formula1>
    </dataValidation>
    <dataValidation type="decimal" showInputMessage="1" showErrorMessage="1" errorTitle="Invalid Maximum Loading Ratio" error="Maximum Inverter Loading Ratio must be between Median Inverter Loading Ratio and 200%." sqref="AA5" xr:uid="{00000000-0002-0000-0300-000002000000}">
      <formula1>Y4+0.01</formula1>
      <formula2>2</formula2>
    </dataValidation>
    <dataValidation type="decimal" showInputMessage="1" showErrorMessage="1" errorTitle="Invalid Median Loading Ratio" error="Median Inverter Loading Ratio must be between 100% and Maximum Inverter Loading Ratio." sqref="AA4" xr:uid="{00000000-0002-0000-0300-000003000000}">
      <formula1>1</formula1>
      <formula2>Y5-0.01</formula2>
    </dataValidation>
    <dataValidation type="decimal" showInputMessage="1" showErrorMessage="1" errorTitle="Invalid Minimum Loading Ratio" error="Minimum Inverter Loading Ratio must be between 80% and 99%." sqref="AA3" xr:uid="{00000000-0002-0000-0300-000004000000}">
      <formula1>0.8</formula1>
      <formula2>Y3</formula2>
    </dataValidation>
    <dataValidation type="whole" operator="lessThan" showInputMessage="1" showErrorMessage="1" errorTitle="Invalid Low Temperature" error="Minimum Low Temperature must be less than Average High Temperature." sqref="U4" xr:uid="{00000000-0002-0000-0300-000005000000}">
      <formula1>U5</formula1>
    </dataValidation>
    <dataValidation type="whole" operator="greaterThan" showInputMessage="1" showErrorMessage="1" errorTitle="Invalid High Temperature" error="Average High Temperature must be greater than Minimum Low Temperature." sqref="U5" xr:uid="{00000000-0002-0000-0300-000006000000}">
      <formula1>U4</formula1>
    </dataValidation>
    <dataValidation type="decimal" operator="greaterThan" showInputMessage="1" showErrorMessage="1" errorTitle="Invalid Voc" error="Open Circuit Voltage must be less than Maximum Power Voltage." sqref="O3" xr:uid="{00000000-0002-0000-0300-000007000000}">
      <formula1>O4</formula1>
    </dataValidation>
    <dataValidation type="decimal" operator="lessThan" showInputMessage="1" showErrorMessage="1" errorTitle="Invalid Vmpp" error="Maximum Power Voltage must be less than Open Circuit Voltage." sqref="O4" xr:uid="{00000000-0002-0000-0300-000008000000}">
      <formula1>O3</formula1>
    </dataValidation>
    <dataValidation type="decimal" operator="greaterThan" showInputMessage="1" showErrorMessage="1" errorTitle="Invalid Isc" error="Short Circuit Current must be greater than Maximum Power Current." sqref="O5" xr:uid="{00000000-0002-0000-0300-000009000000}">
      <formula1>O6</formula1>
    </dataValidation>
    <dataValidation type="decimal" operator="lessThan" showInputMessage="1" showErrorMessage="1" errorTitle="Invalid Imp" error="Maximum Power Current must be less than Short Circuit Current." sqref="O6" xr:uid="{00000000-0002-0000-0300-00000A000000}">
      <formula1>O5</formula1>
    </dataValidation>
  </dataValidations>
  <hyperlinks>
    <hyperlink ref="Q1" r:id="rId1" display="Solar ABC's" xr:uid="{00000000-0004-0000-0300-000000000000}"/>
    <hyperlink ref="AD1" r:id="rId2" display="Solar ABC's" xr:uid="{00000000-0004-0000-0300-000001000000}"/>
  </hyperlinks>
  <printOptions horizontalCentered="1" gridLines="1"/>
  <pageMargins left="0.25" right="0.25" top="0.75" bottom="0.75" header="0.3" footer="0.3"/>
  <pageSetup scale="68" fitToHeight="0" orientation="portrait" r:id="rId3"/>
  <headerFooter>
    <oddHeader>&amp;C&amp;"Arial,Bold"&amp;20SMA Sunny Boy 5.0/6.0/7.0/8.0 - Quick Design Reference</oddHeader>
    <oddFooter>&amp;L&amp;F&amp;C&amp;A&amp;RPage &amp;P</oddFooter>
  </headerFooter>
  <rowBreaks count="8" manualBreakCount="8">
    <brk id="164" min="1" max="26" man="1"/>
    <brk id="240" min="1" max="26" man="1"/>
    <brk id="314" min="1" max="26" man="1"/>
    <brk id="364" min="1" max="26" man="1"/>
    <brk id="434" min="1" max="26" man="1"/>
    <brk id="494" min="1" max="26" man="1"/>
    <brk id="570" min="1" max="26" man="1"/>
    <brk id="658" min="1" max="26" man="1"/>
  </rowBreaks>
  <tableParts count="1">
    <tablePart r:id="rId4"/>
  </tableParts>
  <extLst>
    <ext xmlns:x14="http://schemas.microsoft.com/office/spreadsheetml/2009/9/main" uri="{CCE6A557-97BC-4b89-ADB6-D9C93CAAB3DF}">
      <x14:dataValidations xmlns:xm="http://schemas.microsoft.com/office/excel/2006/main" count="3">
        <x14:dataValidation type="list" showInputMessage="1" showErrorMessage="1" xr:uid="{00000000-0002-0000-0300-00000B000000}">
          <x14:formula1>
            <xm:f>Calc!$H$10:$H$11</xm:f>
          </x14:formula1>
          <xm:sqref>U3</xm:sqref>
        </x14:dataValidation>
        <x14:dataValidation type="list" showInputMessage="1" showErrorMessage="1" xr:uid="{00000000-0002-0000-0300-00000C000000}">
          <x14:formula1>
            <xm:f>Calc!$E$4:$E$5</xm:f>
          </x14:formula1>
          <xm:sqref>AA7</xm:sqref>
        </x14:dataValidation>
        <x14:dataValidation type="list" showInputMessage="1" showErrorMessage="1" xr:uid="{00000000-0002-0000-0300-00000D000000}">
          <x14:formula1>
            <xm:f>Calc!$C$37:$C$67</xm:f>
          </x14:formula1>
          <xm:sqref>O7:P7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K11"/>
  <sheetViews>
    <sheetView workbookViewId="0">
      <selection activeCell="J17" sqref="J17"/>
    </sheetView>
  </sheetViews>
  <sheetFormatPr defaultRowHeight="13.2" x14ac:dyDescent="0.25"/>
  <cols>
    <col min="1" max="1" width="23.88671875" customWidth="1"/>
    <col min="2" max="2" width="8.88671875" bestFit="1" customWidth="1"/>
    <col min="3" max="3" width="12.33203125" bestFit="1" customWidth="1"/>
    <col min="4" max="4" width="7.88671875" bestFit="1" customWidth="1"/>
    <col min="5" max="5" width="12.33203125" bestFit="1" customWidth="1"/>
    <col min="7" max="7" width="17" bestFit="1" customWidth="1"/>
  </cols>
  <sheetData>
    <row r="1" spans="1:37" ht="14.4" thickBot="1" x14ac:dyDescent="0.3">
      <c r="A1" s="388" t="s">
        <v>1</v>
      </c>
      <c r="B1" s="389"/>
      <c r="C1" s="389"/>
      <c r="D1" s="389"/>
      <c r="E1" s="389"/>
      <c r="F1" s="389"/>
      <c r="G1" s="389"/>
      <c r="H1" s="9"/>
      <c r="I1" s="6"/>
      <c r="J1" s="6"/>
      <c r="K1" s="1"/>
      <c r="L1" s="1"/>
      <c r="M1" s="1"/>
      <c r="N1" s="1"/>
      <c r="O1" s="1"/>
      <c r="P1" s="1"/>
      <c r="Q1" s="1"/>
      <c r="R1" s="1"/>
      <c r="S1" s="1"/>
      <c r="T1" s="1"/>
      <c r="U1" s="1"/>
      <c r="V1" s="1"/>
      <c r="W1" s="1"/>
      <c r="X1" s="1"/>
      <c r="Y1" s="1"/>
      <c r="Z1" s="1"/>
      <c r="AA1" s="1"/>
      <c r="AB1" s="1"/>
      <c r="AC1" s="1"/>
      <c r="AD1" s="1"/>
      <c r="AE1" s="1"/>
      <c r="AF1" s="1"/>
      <c r="AG1" s="1"/>
      <c r="AH1" s="1"/>
      <c r="AI1" s="1"/>
      <c r="AJ1" s="1"/>
      <c r="AK1" s="1"/>
    </row>
    <row r="2" spans="1:37" ht="27.6" x14ac:dyDescent="0.25">
      <c r="A2" s="7" t="s">
        <v>2</v>
      </c>
      <c r="B2" s="2" t="s">
        <v>3</v>
      </c>
      <c r="C2" s="2" t="s">
        <v>4</v>
      </c>
      <c r="D2" s="7" t="s">
        <v>5</v>
      </c>
      <c r="E2" s="7" t="s">
        <v>29</v>
      </c>
      <c r="F2" s="7"/>
      <c r="G2" s="7"/>
      <c r="H2" s="6"/>
      <c r="I2" s="8"/>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3.8" x14ac:dyDescent="0.25">
      <c r="A3" s="5" t="s">
        <v>0</v>
      </c>
      <c r="B3" s="4"/>
      <c r="C3" s="4"/>
      <c r="D3" s="4"/>
      <c r="E3" s="4"/>
      <c r="F3" s="4"/>
      <c r="G3" s="3"/>
      <c r="H3" s="3"/>
      <c r="I3" s="3"/>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1" customFormat="1" ht="13.8" x14ac:dyDescent="0.25">
      <c r="A4" s="10"/>
      <c r="B4" s="8"/>
      <c r="C4" s="14"/>
      <c r="D4" s="14"/>
      <c r="E4" s="8"/>
      <c r="F4" s="8"/>
      <c r="G4" s="8"/>
      <c r="H4" s="8"/>
      <c r="I4" s="8"/>
      <c r="J4" s="8"/>
    </row>
    <row r="5" spans="1:37" s="11" customFormat="1" ht="13.8" x14ac:dyDescent="0.25">
      <c r="A5" s="10" t="s">
        <v>14</v>
      </c>
      <c r="B5" s="8">
        <v>3000</v>
      </c>
      <c r="C5" s="14">
        <v>125</v>
      </c>
      <c r="D5" s="14">
        <v>600</v>
      </c>
      <c r="E5" s="8">
        <v>19</v>
      </c>
      <c r="F5" s="8"/>
      <c r="G5" s="8"/>
      <c r="H5" s="8"/>
      <c r="I5" s="8"/>
      <c r="J5" s="8"/>
    </row>
    <row r="6" spans="1:37" s="11" customFormat="1" ht="13.8" x14ac:dyDescent="0.25">
      <c r="A6" s="10" t="s">
        <v>13</v>
      </c>
      <c r="B6" s="8">
        <v>3800</v>
      </c>
      <c r="C6" s="14">
        <v>125</v>
      </c>
      <c r="D6" s="14">
        <v>600</v>
      </c>
      <c r="E6" s="8">
        <v>19</v>
      </c>
      <c r="F6" s="8"/>
      <c r="G6" s="8"/>
      <c r="H6" s="8"/>
      <c r="I6" s="8"/>
      <c r="J6" s="8"/>
    </row>
    <row r="7" spans="1:37" s="11" customFormat="1" ht="13.8" x14ac:dyDescent="0.25">
      <c r="A7" s="10" t="s">
        <v>28</v>
      </c>
      <c r="B7" s="8">
        <v>4000</v>
      </c>
      <c r="C7" s="14">
        <v>125</v>
      </c>
      <c r="D7" s="14">
        <v>600</v>
      </c>
      <c r="E7" s="8">
        <v>19</v>
      </c>
      <c r="F7" s="8"/>
      <c r="G7" s="8"/>
      <c r="H7" s="8"/>
      <c r="I7" s="8"/>
      <c r="J7" s="8"/>
    </row>
    <row r="8" spans="1:37" s="11" customFormat="1" ht="13.8" x14ac:dyDescent="0.25">
      <c r="A8" s="10" t="s">
        <v>12</v>
      </c>
      <c r="B8" s="13">
        <v>5000</v>
      </c>
      <c r="C8" s="14">
        <v>125</v>
      </c>
      <c r="D8" s="14">
        <v>600</v>
      </c>
      <c r="E8" s="8">
        <v>19</v>
      </c>
      <c r="F8" s="8"/>
      <c r="G8" s="8"/>
      <c r="H8" s="8"/>
      <c r="I8" s="8"/>
      <c r="J8" s="8"/>
    </row>
    <row r="9" spans="1:37" s="11" customFormat="1" ht="13.8" x14ac:dyDescent="0.25">
      <c r="A9" s="10" t="s">
        <v>27</v>
      </c>
      <c r="B9" s="12">
        <v>6000</v>
      </c>
      <c r="C9" s="14">
        <v>125</v>
      </c>
      <c r="D9" s="14">
        <v>600</v>
      </c>
      <c r="E9" s="8">
        <v>19</v>
      </c>
      <c r="F9" s="8"/>
      <c r="G9" s="8"/>
      <c r="H9" s="8"/>
      <c r="I9" s="8"/>
      <c r="J9" s="8"/>
    </row>
    <row r="10" spans="1:37" s="11" customFormat="1" ht="13.8" x14ac:dyDescent="0.25">
      <c r="A10" s="10" t="s">
        <v>32</v>
      </c>
      <c r="B10" s="12">
        <v>7000</v>
      </c>
      <c r="C10" s="14">
        <v>125</v>
      </c>
      <c r="D10" s="14">
        <v>600</v>
      </c>
      <c r="E10" s="8">
        <v>19</v>
      </c>
      <c r="F10" s="8"/>
      <c r="G10" s="8"/>
      <c r="H10" s="8"/>
      <c r="I10" s="8"/>
      <c r="J10" s="8"/>
    </row>
    <row r="11" spans="1:37" ht="13.8" x14ac:dyDescent="0.25">
      <c r="A11" s="10" t="s">
        <v>33</v>
      </c>
      <c r="B11" s="12">
        <v>7700</v>
      </c>
      <c r="C11" s="14">
        <v>125</v>
      </c>
      <c r="D11" s="14">
        <v>600</v>
      </c>
      <c r="E11" s="8">
        <v>19</v>
      </c>
    </row>
  </sheetData>
  <sheetProtection password="968E" sheet="1" objects="1" scenarios="1"/>
  <mergeCells count="1">
    <mergeCell ref="A1:G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92"/>
  <sheetViews>
    <sheetView topLeftCell="B1" workbookViewId="0">
      <selection activeCell="V15" sqref="V15"/>
    </sheetView>
  </sheetViews>
  <sheetFormatPr defaultColWidth="9.109375" defaultRowHeight="13.2" x14ac:dyDescent="0.25"/>
  <cols>
    <col min="1" max="1" width="31.6640625" customWidth="1"/>
    <col min="2" max="2" width="12.109375" style="15" customWidth="1"/>
    <col min="3" max="3" width="9.109375" customWidth="1"/>
    <col min="4" max="4" width="9.88671875" style="19" customWidth="1"/>
    <col min="5" max="5" width="9.88671875" style="24" bestFit="1" customWidth="1"/>
    <col min="6" max="8" width="9.109375" style="24"/>
    <col min="9" max="9" width="20.109375" style="24" bestFit="1" customWidth="1"/>
    <col min="10" max="16384" width="9.109375" style="24"/>
  </cols>
  <sheetData>
    <row r="1" spans="1:24" x14ac:dyDescent="0.25">
      <c r="A1" s="24"/>
      <c r="B1" s="30"/>
      <c r="C1" s="24"/>
      <c r="D1" s="24"/>
    </row>
    <row r="2" spans="1:24" x14ac:dyDescent="0.25">
      <c r="E2" s="30"/>
    </row>
    <row r="3" spans="1:24" ht="13.8" x14ac:dyDescent="0.25">
      <c r="E3" s="31"/>
      <c r="F3" s="390" t="s">
        <v>109</v>
      </c>
      <c r="G3" s="391"/>
      <c r="H3" s="390" t="s">
        <v>110</v>
      </c>
      <c r="I3" s="391"/>
      <c r="J3" s="390" t="s">
        <v>105</v>
      </c>
      <c r="K3" s="391"/>
      <c r="L3" s="390" t="s">
        <v>106</v>
      </c>
      <c r="M3" s="391"/>
      <c r="N3" s="390" t="s">
        <v>107</v>
      </c>
      <c r="O3" s="391"/>
      <c r="P3" s="390" t="s">
        <v>108</v>
      </c>
      <c r="Q3" s="391"/>
    </row>
    <row r="4" spans="1:24" ht="13.8" x14ac:dyDescent="0.25">
      <c r="E4" s="31">
        <v>240</v>
      </c>
      <c r="F4" s="392">
        <v>3000</v>
      </c>
      <c r="G4" s="393"/>
      <c r="H4" s="392">
        <v>3840</v>
      </c>
      <c r="I4" s="393"/>
      <c r="J4" s="392">
        <v>5000</v>
      </c>
      <c r="K4" s="393"/>
      <c r="L4" s="395">
        <v>6000</v>
      </c>
      <c r="M4" s="393"/>
      <c r="N4" s="395">
        <v>7000</v>
      </c>
      <c r="O4" s="393"/>
      <c r="P4" s="395">
        <v>7680</v>
      </c>
      <c r="Q4" s="393"/>
    </row>
    <row r="5" spans="1:24" ht="13.8" x14ac:dyDescent="0.25">
      <c r="E5" s="31">
        <v>208</v>
      </c>
      <c r="F5" s="392">
        <v>3000</v>
      </c>
      <c r="G5" s="393"/>
      <c r="H5" s="392">
        <v>3330</v>
      </c>
      <c r="I5" s="393"/>
      <c r="J5" s="392">
        <v>5000</v>
      </c>
      <c r="K5" s="393"/>
      <c r="L5" s="395">
        <v>5200</v>
      </c>
      <c r="M5" s="393"/>
      <c r="N5" s="395">
        <v>6660</v>
      </c>
      <c r="O5" s="393"/>
      <c r="P5" s="395">
        <v>6660</v>
      </c>
      <c r="Q5" s="393"/>
    </row>
    <row r="6" spans="1:24" ht="13.8" x14ac:dyDescent="0.25">
      <c r="E6" s="31"/>
    </row>
    <row r="7" spans="1:24" ht="14.4" x14ac:dyDescent="0.25">
      <c r="E7" s="31"/>
      <c r="I7" s="32"/>
    </row>
    <row r="8" spans="1:24" ht="14.4" x14ac:dyDescent="0.25">
      <c r="E8" s="31"/>
      <c r="I8" s="32"/>
    </row>
    <row r="9" spans="1:24" ht="14.4" x14ac:dyDescent="0.25">
      <c r="I9" s="32"/>
    </row>
    <row r="10" spans="1:24" ht="14.4" x14ac:dyDescent="0.25">
      <c r="H10" s="39" t="s">
        <v>46</v>
      </c>
      <c r="I10" s="32"/>
      <c r="J10" s="39" t="s">
        <v>44</v>
      </c>
      <c r="K10" s="39" t="s">
        <v>45</v>
      </c>
      <c r="S10" s="394" t="s">
        <v>40</v>
      </c>
      <c r="T10" s="391"/>
      <c r="U10" s="394" t="s">
        <v>41</v>
      </c>
      <c r="V10" s="391"/>
      <c r="W10" s="394" t="s">
        <v>42</v>
      </c>
      <c r="X10" s="397"/>
    </row>
    <row r="11" spans="1:24" x14ac:dyDescent="0.25">
      <c r="H11" s="39" t="s">
        <v>47</v>
      </c>
      <c r="J11" s="38">
        <v>-40</v>
      </c>
      <c r="K11" s="38">
        <v>-40</v>
      </c>
      <c r="S11" s="395">
        <v>6000</v>
      </c>
      <c r="T11" s="393"/>
      <c r="U11" s="395">
        <v>7000</v>
      </c>
      <c r="V11" s="393"/>
      <c r="W11" s="395">
        <v>7680</v>
      </c>
      <c r="X11" s="396"/>
    </row>
    <row r="12" spans="1:24" x14ac:dyDescent="0.25">
      <c r="J12" s="38">
        <v>-39</v>
      </c>
      <c r="K12" s="38">
        <v>-39</v>
      </c>
      <c r="S12" s="395">
        <v>5200</v>
      </c>
      <c r="T12" s="393"/>
      <c r="U12" s="395">
        <v>6000</v>
      </c>
      <c r="V12" s="393"/>
      <c r="W12" s="395">
        <v>6650</v>
      </c>
      <c r="X12" s="396"/>
    </row>
    <row r="13" spans="1:24" x14ac:dyDescent="0.25">
      <c r="J13" s="38">
        <v>-38</v>
      </c>
      <c r="K13" s="38">
        <v>-37</v>
      </c>
    </row>
    <row r="14" spans="1:24" x14ac:dyDescent="0.25">
      <c r="J14" s="38">
        <v>-37</v>
      </c>
      <c r="K14" s="38">
        <v>-35</v>
      </c>
    </row>
    <row r="15" spans="1:24" x14ac:dyDescent="0.25">
      <c r="J15" s="38">
        <v>-36</v>
      </c>
      <c r="K15" s="38">
        <v>-33</v>
      </c>
    </row>
    <row r="16" spans="1:24" x14ac:dyDescent="0.25">
      <c r="J16" s="38">
        <v>-35</v>
      </c>
      <c r="K16" s="38">
        <v>-31</v>
      </c>
    </row>
    <row r="17" spans="1:11" x14ac:dyDescent="0.25">
      <c r="J17" s="38">
        <v>-34</v>
      </c>
      <c r="K17" s="38">
        <v>-30</v>
      </c>
    </row>
    <row r="18" spans="1:11" x14ac:dyDescent="0.25">
      <c r="J18" s="38">
        <v>-33</v>
      </c>
      <c r="K18" s="38">
        <v>-28</v>
      </c>
    </row>
    <row r="19" spans="1:11" x14ac:dyDescent="0.25">
      <c r="J19" s="38">
        <v>-32</v>
      </c>
      <c r="K19" s="38">
        <v>-26</v>
      </c>
    </row>
    <row r="20" spans="1:11" x14ac:dyDescent="0.25">
      <c r="J20" s="38">
        <v>-31</v>
      </c>
      <c r="K20" s="38">
        <v>-24</v>
      </c>
    </row>
    <row r="21" spans="1:11" x14ac:dyDescent="0.25">
      <c r="J21" s="38">
        <v>-30</v>
      </c>
      <c r="K21" s="38">
        <v>-22</v>
      </c>
    </row>
    <row r="22" spans="1:11" x14ac:dyDescent="0.25">
      <c r="J22" s="38">
        <v>-29</v>
      </c>
      <c r="K22" s="38">
        <v>-21</v>
      </c>
    </row>
    <row r="23" spans="1:11" x14ac:dyDescent="0.25">
      <c r="J23" s="38">
        <v>-28</v>
      </c>
      <c r="K23" s="38">
        <v>-19</v>
      </c>
    </row>
    <row r="24" spans="1:11" x14ac:dyDescent="0.25">
      <c r="J24" s="38">
        <v>-27</v>
      </c>
      <c r="K24" s="38">
        <v>-17</v>
      </c>
    </row>
    <row r="25" spans="1:11" x14ac:dyDescent="0.25">
      <c r="J25" s="38">
        <v>-26</v>
      </c>
      <c r="K25" s="38">
        <v>-15</v>
      </c>
    </row>
    <row r="26" spans="1:11" x14ac:dyDescent="0.25">
      <c r="J26" s="38">
        <v>-25</v>
      </c>
      <c r="K26" s="38">
        <v>-13</v>
      </c>
    </row>
    <row r="27" spans="1:11" x14ac:dyDescent="0.25">
      <c r="J27" s="38">
        <v>-24</v>
      </c>
      <c r="K27" s="38">
        <v>-12</v>
      </c>
    </row>
    <row r="28" spans="1:11" x14ac:dyDescent="0.25">
      <c r="J28" s="38">
        <v>-23</v>
      </c>
      <c r="K28" s="38">
        <v>-10</v>
      </c>
    </row>
    <row r="29" spans="1:11" x14ac:dyDescent="0.25">
      <c r="A29" s="35"/>
      <c r="B29" s="36"/>
      <c r="J29" s="38">
        <v>-22</v>
      </c>
      <c r="K29" s="38">
        <v>-8</v>
      </c>
    </row>
    <row r="30" spans="1:11" x14ac:dyDescent="0.25">
      <c r="A30" s="35"/>
      <c r="B30" s="36"/>
      <c r="J30" s="38">
        <v>-21</v>
      </c>
      <c r="K30" s="38">
        <v>-6</v>
      </c>
    </row>
    <row r="31" spans="1:11" x14ac:dyDescent="0.25">
      <c r="A31" s="35"/>
      <c r="B31" s="37"/>
      <c r="J31" s="38">
        <v>-20</v>
      </c>
      <c r="K31" s="38">
        <v>-4</v>
      </c>
    </row>
    <row r="32" spans="1:11" x14ac:dyDescent="0.25">
      <c r="A32" s="35"/>
      <c r="B32" s="37"/>
      <c r="J32" s="38">
        <v>-19</v>
      </c>
      <c r="K32" s="38">
        <v>-3</v>
      </c>
    </row>
    <row r="33" spans="1:11" x14ac:dyDescent="0.25">
      <c r="A33" s="35"/>
      <c r="B33" s="37"/>
      <c r="J33" s="38">
        <v>-18</v>
      </c>
      <c r="K33" s="38">
        <v>-1</v>
      </c>
    </row>
    <row r="34" spans="1:11" x14ac:dyDescent="0.25">
      <c r="J34" s="38">
        <v>-17</v>
      </c>
      <c r="K34" s="38">
        <v>2</v>
      </c>
    </row>
    <row r="35" spans="1:11" x14ac:dyDescent="0.25">
      <c r="J35" s="38">
        <v>-16</v>
      </c>
      <c r="K35" s="38">
        <v>4</v>
      </c>
    </row>
    <row r="36" spans="1:11" x14ac:dyDescent="0.25">
      <c r="J36" s="38">
        <v>-15</v>
      </c>
      <c r="K36" s="38">
        <v>5</v>
      </c>
    </row>
    <row r="37" spans="1:11" x14ac:dyDescent="0.25">
      <c r="B37" s="25">
        <v>0</v>
      </c>
      <c r="C37" s="42">
        <v>-4.0001000000000004E-3</v>
      </c>
      <c r="D37" s="42">
        <f>-C37</f>
        <v>4.0001000000000004E-3</v>
      </c>
      <c r="J37" s="38">
        <v>-14</v>
      </c>
      <c r="K37" s="38">
        <v>7</v>
      </c>
    </row>
    <row r="38" spans="1:11" x14ac:dyDescent="0.25">
      <c r="B38" s="25">
        <v>0.05</v>
      </c>
      <c r="C38" s="42">
        <f>C37+0.00005</f>
        <v>-3.9501000000000007E-3</v>
      </c>
      <c r="D38" s="42">
        <f t="shared" ref="D38:D77" si="0">-C38</f>
        <v>3.9501000000000007E-3</v>
      </c>
      <c r="J38" s="38">
        <v>-13</v>
      </c>
      <c r="K38" s="38">
        <v>9</v>
      </c>
    </row>
    <row r="39" spans="1:11" x14ac:dyDescent="0.25">
      <c r="B39" s="25">
        <v>0.1</v>
      </c>
      <c r="C39" s="42">
        <f t="shared" ref="C39:C77" si="1">C38+0.00005</f>
        <v>-3.9001000000000005E-3</v>
      </c>
      <c r="D39" s="42">
        <f t="shared" si="0"/>
        <v>3.9001000000000005E-3</v>
      </c>
      <c r="J39" s="38">
        <v>-12</v>
      </c>
      <c r="K39" s="38">
        <v>11</v>
      </c>
    </row>
    <row r="40" spans="1:11" x14ac:dyDescent="0.25">
      <c r="B40" s="25">
        <v>0.15</v>
      </c>
      <c r="C40" s="42">
        <f t="shared" si="1"/>
        <v>-3.8501000000000004E-3</v>
      </c>
      <c r="D40" s="42">
        <f t="shared" si="0"/>
        <v>3.8501000000000004E-3</v>
      </c>
      <c r="J40" s="38">
        <v>-11</v>
      </c>
      <c r="K40" s="38">
        <v>13</v>
      </c>
    </row>
    <row r="41" spans="1:11" x14ac:dyDescent="0.25">
      <c r="B41" s="25">
        <v>0.2</v>
      </c>
      <c r="C41" s="42">
        <f t="shared" si="1"/>
        <v>-3.8001000000000003E-3</v>
      </c>
      <c r="D41" s="42">
        <f t="shared" si="0"/>
        <v>3.8001000000000003E-3</v>
      </c>
      <c r="J41" s="38">
        <v>-10</v>
      </c>
      <c r="K41" s="38">
        <v>14</v>
      </c>
    </row>
    <row r="42" spans="1:11" x14ac:dyDescent="0.25">
      <c r="B42" s="25">
        <v>0.25</v>
      </c>
      <c r="C42" s="42">
        <f t="shared" si="1"/>
        <v>-3.7501000000000001E-3</v>
      </c>
      <c r="D42" s="42">
        <f t="shared" si="0"/>
        <v>3.7501000000000001E-3</v>
      </c>
      <c r="J42" s="38">
        <v>-9</v>
      </c>
      <c r="K42" s="38">
        <v>16</v>
      </c>
    </row>
    <row r="43" spans="1:11" x14ac:dyDescent="0.25">
      <c r="B43" s="25">
        <v>0.3</v>
      </c>
      <c r="C43" s="42">
        <f t="shared" si="1"/>
        <v>-3.7001E-3</v>
      </c>
      <c r="D43" s="42">
        <f t="shared" si="0"/>
        <v>3.7001E-3</v>
      </c>
      <c r="J43" s="38">
        <v>-8</v>
      </c>
      <c r="K43" s="38">
        <v>18</v>
      </c>
    </row>
    <row r="44" spans="1:11" x14ac:dyDescent="0.25">
      <c r="B44" s="25">
        <v>0.35</v>
      </c>
      <c r="C44" s="42">
        <f t="shared" si="1"/>
        <v>-3.6500999999999999E-3</v>
      </c>
      <c r="D44" s="42">
        <f t="shared" si="0"/>
        <v>3.6500999999999999E-3</v>
      </c>
      <c r="J44" s="38">
        <v>-7</v>
      </c>
      <c r="K44" s="38">
        <v>20</v>
      </c>
    </row>
    <row r="45" spans="1:11" x14ac:dyDescent="0.25">
      <c r="B45" s="25">
        <v>0.4</v>
      </c>
      <c r="C45" s="42">
        <f t="shared" si="1"/>
        <v>-3.6000999999999997E-3</v>
      </c>
      <c r="D45" s="42">
        <f t="shared" si="0"/>
        <v>3.6000999999999997E-3</v>
      </c>
      <c r="J45" s="38">
        <v>-6</v>
      </c>
      <c r="K45" s="38">
        <v>22</v>
      </c>
    </row>
    <row r="46" spans="1:11" x14ac:dyDescent="0.25">
      <c r="B46" s="25">
        <v>0.45</v>
      </c>
      <c r="C46" s="42">
        <f t="shared" si="1"/>
        <v>-3.5500999999999996E-3</v>
      </c>
      <c r="D46" s="42">
        <f t="shared" si="0"/>
        <v>3.5500999999999996E-3</v>
      </c>
      <c r="J46" s="38">
        <v>-5</v>
      </c>
      <c r="K46" s="38">
        <v>23</v>
      </c>
    </row>
    <row r="47" spans="1:11" x14ac:dyDescent="0.25">
      <c r="B47" s="25">
        <v>0.5</v>
      </c>
      <c r="C47" s="42">
        <f t="shared" si="1"/>
        <v>-3.5000999999999995E-3</v>
      </c>
      <c r="D47" s="42">
        <f t="shared" si="0"/>
        <v>3.5000999999999995E-3</v>
      </c>
      <c r="J47" s="38">
        <v>-4</v>
      </c>
      <c r="K47" s="38">
        <v>25</v>
      </c>
    </row>
    <row r="48" spans="1:11" x14ac:dyDescent="0.25">
      <c r="B48" s="25">
        <v>0.55000000000000004</v>
      </c>
      <c r="C48" s="42">
        <f t="shared" si="1"/>
        <v>-3.4500999999999993E-3</v>
      </c>
      <c r="D48" s="42">
        <f t="shared" si="0"/>
        <v>3.4500999999999993E-3</v>
      </c>
      <c r="J48" s="38">
        <v>-3</v>
      </c>
      <c r="K48" s="38">
        <v>27</v>
      </c>
    </row>
    <row r="49" spans="2:11" x14ac:dyDescent="0.25">
      <c r="B49" s="25">
        <v>0.6</v>
      </c>
      <c r="C49" s="42">
        <f t="shared" si="1"/>
        <v>-3.4000999999999992E-3</v>
      </c>
      <c r="D49" s="42">
        <f t="shared" si="0"/>
        <v>3.4000999999999992E-3</v>
      </c>
      <c r="J49" s="38">
        <v>-2</v>
      </c>
      <c r="K49" s="38">
        <v>29</v>
      </c>
    </row>
    <row r="50" spans="2:11" x14ac:dyDescent="0.25">
      <c r="B50" s="25">
        <v>0.65</v>
      </c>
      <c r="C50" s="42">
        <f t="shared" si="1"/>
        <v>-3.3500999999999991E-3</v>
      </c>
      <c r="D50" s="42">
        <f t="shared" si="0"/>
        <v>3.3500999999999991E-3</v>
      </c>
      <c r="J50" s="38">
        <v>-1</v>
      </c>
      <c r="K50" s="38">
        <v>31</v>
      </c>
    </row>
    <row r="51" spans="2:11" x14ac:dyDescent="0.25">
      <c r="B51" s="25">
        <v>0.7</v>
      </c>
      <c r="C51" s="42">
        <f t="shared" si="1"/>
        <v>-3.300099999999999E-3</v>
      </c>
      <c r="D51" s="42">
        <f t="shared" si="0"/>
        <v>3.300099999999999E-3</v>
      </c>
      <c r="J51" s="38">
        <v>0</v>
      </c>
      <c r="K51" s="38">
        <v>32</v>
      </c>
    </row>
    <row r="52" spans="2:11" x14ac:dyDescent="0.25">
      <c r="B52" s="25">
        <v>0.75</v>
      </c>
      <c r="C52" s="42">
        <f t="shared" si="1"/>
        <v>-3.2500999999999988E-3</v>
      </c>
      <c r="D52" s="42">
        <f t="shared" si="0"/>
        <v>3.2500999999999988E-3</v>
      </c>
      <c r="J52" s="38">
        <v>1</v>
      </c>
      <c r="K52" s="38">
        <v>34</v>
      </c>
    </row>
    <row r="53" spans="2:11" x14ac:dyDescent="0.25">
      <c r="B53" s="25">
        <v>0.8</v>
      </c>
      <c r="C53" s="42">
        <f t="shared" si="1"/>
        <v>-3.2000999999999987E-3</v>
      </c>
      <c r="D53" s="42">
        <f t="shared" si="0"/>
        <v>3.2000999999999987E-3</v>
      </c>
      <c r="J53" s="38">
        <v>2</v>
      </c>
      <c r="K53" s="38">
        <v>36</v>
      </c>
    </row>
    <row r="54" spans="2:11" x14ac:dyDescent="0.25">
      <c r="B54" s="25">
        <v>0.85</v>
      </c>
      <c r="C54" s="42">
        <f t="shared" si="1"/>
        <v>-3.1500999999999986E-3</v>
      </c>
      <c r="D54" s="42">
        <f t="shared" si="0"/>
        <v>3.1500999999999986E-3</v>
      </c>
      <c r="J54" s="38">
        <v>3</v>
      </c>
      <c r="K54" s="38">
        <v>38</v>
      </c>
    </row>
    <row r="55" spans="2:11" x14ac:dyDescent="0.25">
      <c r="B55" s="25">
        <v>0.9</v>
      </c>
      <c r="C55" s="42">
        <f t="shared" si="1"/>
        <v>-3.1000999999999984E-3</v>
      </c>
      <c r="D55" s="42">
        <f t="shared" si="0"/>
        <v>3.1000999999999984E-3</v>
      </c>
      <c r="J55" s="38">
        <v>4</v>
      </c>
      <c r="K55" s="38">
        <v>40</v>
      </c>
    </row>
    <row r="56" spans="2:11" x14ac:dyDescent="0.25">
      <c r="B56" s="25">
        <v>0.95</v>
      </c>
      <c r="C56" s="42">
        <f t="shared" si="1"/>
        <v>-3.0500999999999983E-3</v>
      </c>
      <c r="D56" s="42">
        <f t="shared" si="0"/>
        <v>3.0500999999999983E-3</v>
      </c>
      <c r="J56" s="38">
        <v>5</v>
      </c>
      <c r="K56" s="38">
        <v>41</v>
      </c>
    </row>
    <row r="57" spans="2:11" x14ac:dyDescent="0.25">
      <c r="B57" s="25">
        <v>1</v>
      </c>
      <c r="C57" s="42">
        <f t="shared" si="1"/>
        <v>-3.0000999999999982E-3</v>
      </c>
      <c r="D57" s="42">
        <f t="shared" si="0"/>
        <v>3.0000999999999982E-3</v>
      </c>
      <c r="J57" s="38">
        <v>6</v>
      </c>
      <c r="K57" s="38">
        <v>43</v>
      </c>
    </row>
    <row r="58" spans="2:11" x14ac:dyDescent="0.25">
      <c r="B58" s="25">
        <v>1.05</v>
      </c>
      <c r="C58" s="42">
        <f t="shared" si="1"/>
        <v>-2.950099999999998E-3</v>
      </c>
      <c r="D58" s="42">
        <f t="shared" si="0"/>
        <v>2.950099999999998E-3</v>
      </c>
      <c r="J58" s="38">
        <v>7</v>
      </c>
      <c r="K58" s="38">
        <v>45</v>
      </c>
    </row>
    <row r="59" spans="2:11" x14ac:dyDescent="0.25">
      <c r="B59" s="25">
        <v>1.1000000000000001</v>
      </c>
      <c r="C59" s="42">
        <f t="shared" si="1"/>
        <v>-2.9000999999999979E-3</v>
      </c>
      <c r="D59" s="42">
        <f t="shared" si="0"/>
        <v>2.9000999999999979E-3</v>
      </c>
      <c r="J59" s="38">
        <v>8</v>
      </c>
      <c r="K59" s="38">
        <v>47</v>
      </c>
    </row>
    <row r="60" spans="2:11" x14ac:dyDescent="0.25">
      <c r="B60" s="25">
        <v>1.1499999999999999</v>
      </c>
      <c r="C60" s="42">
        <f t="shared" si="1"/>
        <v>-2.8500999999999978E-3</v>
      </c>
      <c r="D60" s="42">
        <f t="shared" si="0"/>
        <v>2.8500999999999978E-3</v>
      </c>
      <c r="J60" s="38">
        <v>9</v>
      </c>
      <c r="K60" s="38">
        <v>49</v>
      </c>
    </row>
    <row r="61" spans="2:11" x14ac:dyDescent="0.25">
      <c r="B61" s="25">
        <v>1.2</v>
      </c>
      <c r="C61" s="42">
        <f t="shared" si="1"/>
        <v>-2.8000999999999976E-3</v>
      </c>
      <c r="D61" s="42">
        <f t="shared" si="0"/>
        <v>2.8000999999999976E-3</v>
      </c>
      <c r="J61" s="38">
        <v>10</v>
      </c>
      <c r="K61" s="38">
        <v>50</v>
      </c>
    </row>
    <row r="62" spans="2:11" x14ac:dyDescent="0.25">
      <c r="B62" s="25">
        <v>1.25</v>
      </c>
      <c r="C62" s="42">
        <f t="shared" si="1"/>
        <v>-2.7500999999999975E-3</v>
      </c>
      <c r="D62" s="42">
        <f t="shared" si="0"/>
        <v>2.7500999999999975E-3</v>
      </c>
      <c r="J62" s="38">
        <v>11</v>
      </c>
      <c r="K62" s="38">
        <v>52</v>
      </c>
    </row>
    <row r="63" spans="2:11" x14ac:dyDescent="0.25">
      <c r="B63" s="25">
        <v>1.3</v>
      </c>
      <c r="C63" s="42">
        <f t="shared" si="1"/>
        <v>-2.7000999999999974E-3</v>
      </c>
      <c r="D63" s="42">
        <f t="shared" si="0"/>
        <v>2.7000999999999974E-3</v>
      </c>
      <c r="J63" s="38">
        <v>12</v>
      </c>
      <c r="K63" s="38">
        <v>54</v>
      </c>
    </row>
    <row r="64" spans="2:11" x14ac:dyDescent="0.25">
      <c r="B64" s="25">
        <v>1.35</v>
      </c>
      <c r="C64" s="42">
        <f t="shared" si="1"/>
        <v>-2.6500999999999972E-3</v>
      </c>
      <c r="D64" s="42">
        <f t="shared" si="0"/>
        <v>2.6500999999999972E-3</v>
      </c>
      <c r="J64" s="38">
        <v>13</v>
      </c>
      <c r="K64" s="38">
        <v>56</v>
      </c>
    </row>
    <row r="65" spans="2:11" x14ac:dyDescent="0.25">
      <c r="B65" s="25">
        <v>1.4</v>
      </c>
      <c r="C65" s="42">
        <f t="shared" si="1"/>
        <v>-2.6000999999999971E-3</v>
      </c>
      <c r="D65" s="42">
        <f t="shared" si="0"/>
        <v>2.6000999999999971E-3</v>
      </c>
      <c r="J65" s="38">
        <v>14</v>
      </c>
      <c r="K65" s="38">
        <v>58</v>
      </c>
    </row>
    <row r="66" spans="2:11" x14ac:dyDescent="0.25">
      <c r="B66" s="25">
        <v>1.45</v>
      </c>
      <c r="C66" s="42">
        <f t="shared" si="1"/>
        <v>-2.550099999999997E-3</v>
      </c>
      <c r="D66" s="42">
        <f t="shared" si="0"/>
        <v>2.550099999999997E-3</v>
      </c>
      <c r="J66" s="38">
        <v>15</v>
      </c>
      <c r="K66" s="38">
        <v>59</v>
      </c>
    </row>
    <row r="67" spans="2:11" x14ac:dyDescent="0.25">
      <c r="B67" s="25">
        <v>1.5</v>
      </c>
      <c r="C67" s="42">
        <f t="shared" si="1"/>
        <v>-2.5000999999999969E-3</v>
      </c>
      <c r="D67" s="42">
        <f t="shared" si="0"/>
        <v>2.5000999999999969E-3</v>
      </c>
      <c r="J67" s="38">
        <v>16</v>
      </c>
      <c r="K67" s="38">
        <v>61</v>
      </c>
    </row>
    <row r="68" spans="2:11" x14ac:dyDescent="0.25">
      <c r="B68" s="25">
        <v>1.55</v>
      </c>
      <c r="C68" s="42">
        <f t="shared" si="1"/>
        <v>-2.4500999999999967E-3</v>
      </c>
      <c r="D68" s="42">
        <f t="shared" si="0"/>
        <v>2.4500999999999967E-3</v>
      </c>
      <c r="J68" s="38">
        <v>17</v>
      </c>
      <c r="K68" s="38">
        <v>63</v>
      </c>
    </row>
    <row r="69" spans="2:11" x14ac:dyDescent="0.25">
      <c r="B69" s="25">
        <v>1.6</v>
      </c>
      <c r="C69" s="42">
        <f t="shared" si="1"/>
        <v>-2.4000999999999966E-3</v>
      </c>
      <c r="D69" s="42">
        <f t="shared" si="0"/>
        <v>2.4000999999999966E-3</v>
      </c>
      <c r="J69" s="38">
        <v>18</v>
      </c>
      <c r="K69" s="38">
        <v>65</v>
      </c>
    </row>
    <row r="70" spans="2:11" x14ac:dyDescent="0.25">
      <c r="B70" s="25">
        <v>1.65</v>
      </c>
      <c r="C70" s="42">
        <f t="shared" si="1"/>
        <v>-2.3500999999999965E-3</v>
      </c>
      <c r="D70" s="42">
        <f t="shared" si="0"/>
        <v>2.3500999999999965E-3</v>
      </c>
      <c r="J70" s="38">
        <v>19</v>
      </c>
      <c r="K70" s="38">
        <v>67</v>
      </c>
    </row>
    <row r="71" spans="2:11" x14ac:dyDescent="0.25">
      <c r="B71" s="25">
        <v>1.7</v>
      </c>
      <c r="C71" s="42">
        <f t="shared" si="1"/>
        <v>-2.3000999999999963E-3</v>
      </c>
      <c r="D71" s="42">
        <f t="shared" si="0"/>
        <v>2.3000999999999963E-3</v>
      </c>
      <c r="J71" s="38">
        <v>20</v>
      </c>
      <c r="K71" s="38">
        <v>68</v>
      </c>
    </row>
    <row r="72" spans="2:11" x14ac:dyDescent="0.25">
      <c r="B72" s="25">
        <v>1.75</v>
      </c>
      <c r="C72" s="42">
        <f t="shared" si="1"/>
        <v>-2.2500999999999962E-3</v>
      </c>
      <c r="D72" s="42">
        <f t="shared" si="0"/>
        <v>2.2500999999999962E-3</v>
      </c>
    </row>
    <row r="73" spans="2:11" x14ac:dyDescent="0.25">
      <c r="B73" s="25">
        <v>1.8</v>
      </c>
      <c r="C73" s="42">
        <f t="shared" si="1"/>
        <v>-2.2000999999999961E-3</v>
      </c>
      <c r="D73" s="42">
        <f t="shared" si="0"/>
        <v>2.2000999999999961E-3</v>
      </c>
    </row>
    <row r="74" spans="2:11" x14ac:dyDescent="0.25">
      <c r="B74" s="25">
        <v>1.85</v>
      </c>
      <c r="C74" s="42">
        <f t="shared" si="1"/>
        <v>-2.1500999999999959E-3</v>
      </c>
      <c r="D74" s="42">
        <f t="shared" si="0"/>
        <v>2.1500999999999959E-3</v>
      </c>
    </row>
    <row r="75" spans="2:11" x14ac:dyDescent="0.25">
      <c r="B75" s="25">
        <v>1.9</v>
      </c>
      <c r="C75" s="42">
        <f t="shared" si="1"/>
        <v>-2.1000999999999958E-3</v>
      </c>
      <c r="D75" s="42">
        <f t="shared" si="0"/>
        <v>2.1000999999999958E-3</v>
      </c>
    </row>
    <row r="76" spans="2:11" x14ac:dyDescent="0.25">
      <c r="B76" s="25">
        <v>1.95</v>
      </c>
      <c r="C76" s="42">
        <f t="shared" si="1"/>
        <v>-2.0500999999999957E-3</v>
      </c>
      <c r="D76" s="42">
        <f t="shared" si="0"/>
        <v>2.0500999999999957E-3</v>
      </c>
    </row>
    <row r="77" spans="2:11" x14ac:dyDescent="0.25">
      <c r="B77" s="25">
        <v>2</v>
      </c>
      <c r="C77" s="42">
        <f t="shared" si="1"/>
        <v>-2.0000999999999955E-3</v>
      </c>
      <c r="D77" s="42">
        <f t="shared" si="0"/>
        <v>2.0000999999999955E-3</v>
      </c>
    </row>
    <row r="78" spans="2:11" ht="13.8" x14ac:dyDescent="0.25">
      <c r="C78" s="16"/>
      <c r="D78" s="16"/>
    </row>
    <row r="79" spans="2:11" ht="13.8" x14ac:dyDescent="0.25">
      <c r="C79" s="16"/>
      <c r="D79" s="16"/>
    </row>
    <row r="80" spans="2:11" ht="13.8" x14ac:dyDescent="0.25">
      <c r="C80" s="16"/>
      <c r="D80" s="16"/>
    </row>
    <row r="81" spans="3:4" ht="13.8" x14ac:dyDescent="0.25">
      <c r="C81" s="16"/>
      <c r="D81" s="16"/>
    </row>
    <row r="82" spans="3:4" ht="13.8" x14ac:dyDescent="0.25">
      <c r="C82" s="16"/>
      <c r="D82" s="16"/>
    </row>
    <row r="83" spans="3:4" ht="13.8" x14ac:dyDescent="0.25">
      <c r="C83" s="26"/>
      <c r="D83" s="26"/>
    </row>
    <row r="84" spans="3:4" ht="13.8" x14ac:dyDescent="0.25">
      <c r="C84" s="26"/>
      <c r="D84" s="26"/>
    </row>
    <row r="85" spans="3:4" ht="13.8" x14ac:dyDescent="0.25">
      <c r="C85" s="26"/>
      <c r="D85" s="26"/>
    </row>
    <row r="86" spans="3:4" ht="13.8" x14ac:dyDescent="0.25">
      <c r="C86" s="26"/>
      <c r="D86" s="26"/>
    </row>
    <row r="87" spans="3:4" ht="13.8" x14ac:dyDescent="0.25">
      <c r="C87" s="26"/>
      <c r="D87" s="26"/>
    </row>
    <row r="88" spans="3:4" ht="13.8" x14ac:dyDescent="0.25">
      <c r="C88" s="26"/>
      <c r="D88" s="26"/>
    </row>
    <row r="89" spans="3:4" ht="13.8" x14ac:dyDescent="0.25">
      <c r="C89" s="26"/>
      <c r="D89" s="26"/>
    </row>
    <row r="90" spans="3:4" ht="13.8" x14ac:dyDescent="0.25">
      <c r="C90" s="26"/>
      <c r="D90" s="26"/>
    </row>
    <row r="91" spans="3:4" ht="13.8" x14ac:dyDescent="0.25">
      <c r="C91" s="26"/>
      <c r="D91" s="26"/>
    </row>
    <row r="92" spans="3:4" ht="13.8" x14ac:dyDescent="0.25">
      <c r="C92" s="26"/>
      <c r="D92" s="26"/>
    </row>
  </sheetData>
  <mergeCells count="27">
    <mergeCell ref="U12:V12"/>
    <mergeCell ref="W12:X12"/>
    <mergeCell ref="J5:K5"/>
    <mergeCell ref="L5:M5"/>
    <mergeCell ref="N5:O5"/>
    <mergeCell ref="P5:Q5"/>
    <mergeCell ref="S12:T12"/>
    <mergeCell ref="U11:V11"/>
    <mergeCell ref="W11:X11"/>
    <mergeCell ref="U10:V10"/>
    <mergeCell ref="W10:X10"/>
    <mergeCell ref="S11:T11"/>
    <mergeCell ref="P3:Q3"/>
    <mergeCell ref="S10:T10"/>
    <mergeCell ref="J3:K3"/>
    <mergeCell ref="L3:M3"/>
    <mergeCell ref="N3:O3"/>
    <mergeCell ref="J4:K4"/>
    <mergeCell ref="L4:M4"/>
    <mergeCell ref="N4:O4"/>
    <mergeCell ref="P4:Q4"/>
    <mergeCell ref="F3:G3"/>
    <mergeCell ref="F4:G4"/>
    <mergeCell ref="F5:G5"/>
    <mergeCell ref="H3:I3"/>
    <mergeCell ref="H4:I4"/>
    <mergeCell ref="H5:I5"/>
  </mergeCells>
  <conditionalFormatting sqref="F6:N7">
    <cfRule type="expression" priority="700">
      <formula>#REF!&gt;$B$33</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757" id="{748CC464-B40B-45ED-978E-44352AAA43D5}">
            <xm:f>$I$22&lt;'SB 5.0-6.0-7.0-7.7 US-40 QDR'!$AP$4</xm:f>
            <x14:dxf/>
          </x14:cfRule>
          <xm:sqref>I22:J22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369FE6773690419290CDC8D3966709" ma:contentTypeVersion="13" ma:contentTypeDescription="Ein neues Dokument erstellen." ma:contentTypeScope="" ma:versionID="a79752d93b65c90e112d039a3bd31575">
  <xsd:schema xmlns:xsd="http://www.w3.org/2001/XMLSchema" xmlns:xs="http://www.w3.org/2001/XMLSchema" xmlns:p="http://schemas.microsoft.com/office/2006/metadata/properties" xmlns:ns3="e17e2aff-8c45-4f84-a63a-d5ec0d9be064" xmlns:ns4="a0427b35-8725-4177-b8b0-758d51a792ae" targetNamespace="http://schemas.microsoft.com/office/2006/metadata/properties" ma:root="true" ma:fieldsID="48ff9d6c1d6729bdf3feb69edcdd44d0" ns3:_="" ns4:_="">
    <xsd:import namespace="e17e2aff-8c45-4f84-a63a-d5ec0d9be064"/>
    <xsd:import namespace="a0427b35-8725-4177-b8b0-758d51a792a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7e2aff-8c45-4f84-a63a-d5ec0d9be06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427b35-8725-4177-b8b0-758d51a792ae"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SharingHintHash" ma:index="16"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DBA796-F5C1-424B-8C67-1E2AC2DB2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7e2aff-8c45-4f84-a63a-d5ec0d9be064"/>
    <ds:schemaRef ds:uri="a0427b35-8725-4177-b8b0-758d51a792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1DB47D-5B65-4EAC-875C-CC3FDBBD1F1C}">
  <ds:schemaRefs>
    <ds:schemaRef ds:uri="http://schemas.microsoft.com/sharepoint/v3/contenttype/forms"/>
  </ds:schemaRefs>
</ds:datastoreItem>
</file>

<file path=customXml/itemProps3.xml><?xml version="1.0" encoding="utf-8"?>
<ds:datastoreItem xmlns:ds="http://schemas.openxmlformats.org/officeDocument/2006/customXml" ds:itemID="{44A52418-4C45-4435-A800-2F1C58DE2D0C}">
  <ds:schemaRefs>
    <ds:schemaRef ds:uri="http://www.w3.org/XML/1998/namespace"/>
    <ds:schemaRef ds:uri="http://purl.org/dc/terms/"/>
    <ds:schemaRef ds:uri="e17e2aff-8c45-4f84-a63a-d5ec0d9be064"/>
    <ds:schemaRef ds:uri="http://schemas.microsoft.com/office/2006/documentManagement/types"/>
    <ds:schemaRef ds:uri="http://schemas.microsoft.com/office/2006/metadata/properties"/>
    <ds:schemaRef ds:uri="http://purl.org/dc/elements/1.1/"/>
    <ds:schemaRef ds:uri="a0427b35-8725-4177-b8b0-758d51a792ae"/>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15</vt:i4>
      </vt:variant>
    </vt:vector>
  </HeadingPairs>
  <TitlesOfParts>
    <vt:vector size="21" baseType="lpstr">
      <vt:lpstr>Disclaimer</vt:lpstr>
      <vt:lpstr>Instructions</vt:lpstr>
      <vt:lpstr>SB 3.0-3.8 US-40 QDR</vt:lpstr>
      <vt:lpstr>SB 5.0-6.0-7.0-7.7 US-40 QDR</vt:lpstr>
      <vt:lpstr>Data</vt:lpstr>
      <vt:lpstr>Calc</vt:lpstr>
      <vt:lpstr>doc_version</vt:lpstr>
      <vt:lpstr>'SB 3.0-3.8 US-40 QDR'!max_string</vt:lpstr>
      <vt:lpstr>max_string</vt:lpstr>
      <vt:lpstr>'SB 3.0-3.8 US-40 QDR'!min_string</vt:lpstr>
      <vt:lpstr>min_string</vt:lpstr>
      <vt:lpstr>'SB 3.0-3.8 US-40 QDR'!null_value</vt:lpstr>
      <vt:lpstr>null_value</vt:lpstr>
      <vt:lpstr>'SB 3.0-3.8 US-40 QDR'!Print_Area</vt:lpstr>
      <vt:lpstr>'SB 5.0-6.0-7.0-7.7 US-40 QDR'!Print_Area</vt:lpstr>
      <vt:lpstr>Instructions!Print_Titles</vt:lpstr>
      <vt:lpstr>'SB 3.0-3.8 US-40 QDR'!Print_Titles</vt:lpstr>
      <vt:lpstr>'SB 5.0-6.0-7.0-7.7 US-40 QDR'!Print_Titles</vt:lpstr>
      <vt:lpstr>'SB 3.0-3.8 US-40 QDR'!SolarABCs</vt:lpstr>
      <vt:lpstr>SolarABCs</vt:lpstr>
      <vt:lpstr>TC_VOC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Ronnie Raxter</dc:creator>
  <cp:lastModifiedBy>Blair Reynolds</cp:lastModifiedBy>
  <cp:lastPrinted>2015-10-05T23:27:22Z</cp:lastPrinted>
  <dcterms:created xsi:type="dcterms:W3CDTF">2013-11-12T22:28:20Z</dcterms:created>
  <dcterms:modified xsi:type="dcterms:W3CDTF">2020-02-13T18:01:24Z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0x0101005F369FE6773690419290CDC8D3966709</vt:lpwstr>
  </property>
</Properties>
</file>